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<sst xmlns="http://schemas.openxmlformats.org/spreadsheetml/2006/main" count="1823" uniqueCount="370">
  <si>
    <t>DJEČJI VRTIĆ OMIŠ</t>
  </si>
  <si>
    <t xml:space="preserve">          OMIŠ</t>
  </si>
  <si>
    <t>Naziv artikla</t>
  </si>
  <si>
    <t>količina</t>
  </si>
  <si>
    <t>Način</t>
  </si>
  <si>
    <t>nabave</t>
  </si>
  <si>
    <t>Dinamika</t>
  </si>
  <si>
    <t>Red.</t>
  </si>
  <si>
    <t>br.</t>
  </si>
  <si>
    <t>Vrsta</t>
  </si>
  <si>
    <t>pakiranja</t>
  </si>
  <si>
    <t>Jedinica</t>
  </si>
  <si>
    <t>mjere</t>
  </si>
  <si>
    <t>Planirana</t>
  </si>
  <si>
    <t>Jedinična</t>
  </si>
  <si>
    <t>Pozicija / račun /</t>
  </si>
  <si>
    <t>5. Rashodi za materijal i energiju</t>
  </si>
  <si>
    <t xml:space="preserve">    5.7. Materijal i sirovine</t>
  </si>
  <si>
    <t xml:space="preserve">          - utrošeni materijal za pripremu hrane djeci</t>
  </si>
  <si>
    <t xml:space="preserve">    5.7.1. Krušni proizvodi - oznaka CPV  15811000-6</t>
  </si>
  <si>
    <t>cijena bez</t>
  </si>
  <si>
    <t>PDV-a</t>
  </si>
  <si>
    <t xml:space="preserve">Ukupno </t>
  </si>
  <si>
    <t>Izvori sredstava</t>
  </si>
  <si>
    <t>u Financijskom</t>
  </si>
  <si>
    <t>planu Vrtića</t>
  </si>
  <si>
    <t>1.</t>
  </si>
  <si>
    <t>kruh polubijeli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</si>
  <si>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</si>
  <si>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</si>
  <si>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</si>
  <si>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</si>
  <si>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</si>
  <si>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</si>
  <si>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</si>
  <si>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</si>
  <si>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</si>
  <si>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</si>
  <si>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</si>
  <si>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sirnica</t>
  </si>
  <si>
    <t>12.</t>
  </si>
  <si>
    <t>Ukupno</t>
  </si>
  <si>
    <t xml:space="preserve">Način </t>
  </si>
  <si>
    <t>kut.</t>
  </si>
  <si>
    <t>petit buere keksi</t>
  </si>
  <si>
    <t xml:space="preserve">Red. </t>
  </si>
  <si>
    <t>obično brašno</t>
  </si>
  <si>
    <t>kg</t>
  </si>
  <si>
    <t>izravno ugova.</t>
  </si>
  <si>
    <t>kontinuirano</t>
  </si>
  <si>
    <t>Ukupno:</t>
  </si>
  <si>
    <t xml:space="preserve">Vrsta </t>
  </si>
  <si>
    <t>kukuruzne pahuljice</t>
  </si>
  <si>
    <t xml:space="preserve"> / cornflakes /</t>
  </si>
  <si>
    <t>griz</t>
  </si>
  <si>
    <t xml:space="preserve">Jedinica </t>
  </si>
  <si>
    <t xml:space="preserve">tjestenina s jajima za </t>
  </si>
  <si>
    <t>juhu 500 g</t>
  </si>
  <si>
    <t>umake 500 g</t>
  </si>
  <si>
    <t>Ukupno 1 - 5:</t>
  </si>
  <si>
    <t xml:space="preserve">Jedinična </t>
  </si>
  <si>
    <t>selen i peršin</t>
  </si>
  <si>
    <t>mrkva</t>
  </si>
  <si>
    <t>kupus</t>
  </si>
  <si>
    <t>luk</t>
  </si>
  <si>
    <t>kapula</t>
  </si>
  <si>
    <t>zelena salata</t>
  </si>
  <si>
    <t>tikvice</t>
  </si>
  <si>
    <t>krastavci</t>
  </si>
  <si>
    <t>rajčice</t>
  </si>
  <si>
    <t>krumpir</t>
  </si>
  <si>
    <t>vreće</t>
  </si>
  <si>
    <t>staklenka</t>
  </si>
  <si>
    <t>limenka</t>
  </si>
  <si>
    <t>pire od rajčica -</t>
  </si>
  <si>
    <t>kiseli kupus</t>
  </si>
  <si>
    <t>naranče</t>
  </si>
  <si>
    <t>jabuke</t>
  </si>
  <si>
    <t>banane</t>
  </si>
  <si>
    <t>mandarine</t>
  </si>
  <si>
    <t>limun</t>
  </si>
  <si>
    <t>kruške</t>
  </si>
  <si>
    <t>grožđe</t>
  </si>
  <si>
    <t>kivi</t>
  </si>
  <si>
    <t>breskve</t>
  </si>
  <si>
    <t>jagode</t>
  </si>
  <si>
    <t>nektarine</t>
  </si>
  <si>
    <t>Red</t>
  </si>
  <si>
    <t>miješana marmelada</t>
  </si>
  <si>
    <t>džem od šljiva</t>
  </si>
  <si>
    <t>UHT mlijeko</t>
  </si>
  <si>
    <t>l</t>
  </si>
  <si>
    <t>Ukupno 1 - 2:</t>
  </si>
  <si>
    <t>Ukupno 1 - 3:</t>
  </si>
  <si>
    <t>kesice</t>
  </si>
  <si>
    <t xml:space="preserve">izravno ugova. </t>
  </si>
  <si>
    <t>pvc kut.</t>
  </si>
  <si>
    <t>izravno.ugova.</t>
  </si>
  <si>
    <t>kanta</t>
  </si>
  <si>
    <t>kraš ekspres</t>
  </si>
  <si>
    <t>puding gotovi</t>
  </si>
  <si>
    <t>Ukupno 1 - 4:</t>
  </si>
  <si>
    <t>piletina - file / prsa /</t>
  </si>
  <si>
    <t>pile gril - podložak</t>
  </si>
  <si>
    <t>leća</t>
  </si>
  <si>
    <t>riža</t>
  </si>
  <si>
    <t>ječam / orzo /</t>
  </si>
  <si>
    <t>suhi grah</t>
  </si>
  <si>
    <t>slanina / panceta /</t>
  </si>
  <si>
    <t xml:space="preserve">količina       </t>
  </si>
  <si>
    <t xml:space="preserve">nabave </t>
  </si>
  <si>
    <t>biljno ulje</t>
  </si>
  <si>
    <t>maslinovo ulje</t>
  </si>
  <si>
    <t>pvc boce</t>
  </si>
  <si>
    <t>limenke</t>
  </si>
  <si>
    <t>panirani riblji štapići</t>
  </si>
  <si>
    <t>šećer</t>
  </si>
  <si>
    <t>šećer u prahu</t>
  </si>
  <si>
    <t>kesica</t>
  </si>
  <si>
    <t xml:space="preserve">vanili šećer </t>
  </si>
  <si>
    <t>prirodni med - cvjetni</t>
  </si>
  <si>
    <t>kvasac suhi</t>
  </si>
  <si>
    <t>prašak za pecivo</t>
  </si>
  <si>
    <t>planu Vrtiću</t>
  </si>
  <si>
    <t>čokoladno mlijeko</t>
  </si>
  <si>
    <t>jaja - klasa A</t>
  </si>
  <si>
    <t>čaj u vrećicama</t>
  </si>
  <si>
    <t>kavovina knaip</t>
  </si>
  <si>
    <t>Vrsta artikla</t>
  </si>
  <si>
    <t>pvc boca</t>
  </si>
  <si>
    <t>jabučni ocat</t>
  </si>
  <si>
    <t>boca</t>
  </si>
  <si>
    <t>sol morska / jodirana /</t>
  </si>
  <si>
    <t>al.vrećica</t>
  </si>
  <si>
    <t xml:space="preserve">miješani začini </t>
  </si>
  <si>
    <t xml:space="preserve"> / vegeta /</t>
  </si>
  <si>
    <t xml:space="preserve">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</si>
  <si>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</si>
  <si>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</t>
  </si>
  <si>
    <t>Urbroj: 2155-17-09-1</t>
  </si>
  <si>
    <t>Klasa: 601-02/09-01/318</t>
  </si>
  <si>
    <t>Omiš, 09.lipnja 2009.godine</t>
  </si>
  <si>
    <t>U skladu sa odredbama Zakona o javnoj nabavi / "Narodne novine", broj: 110/07. I 125/08. /, Upravno vijeće</t>
  </si>
  <si>
    <t>DJEČJEG VRTIĆA OMIŠ, na III. Sjednici održanoj dana 09.lipnja 2009.godine, donijelo je</t>
  </si>
  <si>
    <t xml:space="preserve">                                            </t>
  </si>
  <si>
    <t xml:space="preserve">                         Plana nabave roba i usluga za razdoblje od 01.siječnja do 31.prosinca 2009.godine</t>
  </si>
  <si>
    <t xml:space="preserve">Postojeći sadržaj točke 11.stavka 1. Plana nabave roba i usluga za razdoblje od 01.siječnja do 31.prosinca </t>
  </si>
  <si>
    <t>2009.godine se briše.</t>
  </si>
  <si>
    <t>Novi sadržaj točke 11.stavka 1. Plana nabave roba i usluga za razdoblje od 01.siječnja do 31.prosinca</t>
  </si>
  <si>
    <t>glasi:</t>
  </si>
  <si>
    <t xml:space="preserve">CPV </t>
  </si>
  <si>
    <t>oznaka</t>
  </si>
  <si>
    <t>predmeta</t>
  </si>
  <si>
    <t xml:space="preserve">Opis </t>
  </si>
  <si>
    <t>Procijenja</t>
  </si>
  <si>
    <t>vrijednost</t>
  </si>
  <si>
    <t>bez PDV-a</t>
  </si>
  <si>
    <t>sredstva</t>
  </si>
  <si>
    <t>objave</t>
  </si>
  <si>
    <t>Izvori</t>
  </si>
  <si>
    <t>sredstava</t>
  </si>
  <si>
    <t>pozicija</t>
  </si>
  <si>
    <t xml:space="preserve"> / račun /</t>
  </si>
  <si>
    <t>u Proračunu</t>
  </si>
  <si>
    <t>sa PDV-om</t>
  </si>
  <si>
    <t>građevinsko-</t>
  </si>
  <si>
    <t>zanatski radovi</t>
  </si>
  <si>
    <t>izravno</t>
  </si>
  <si>
    <t>ugovaranje</t>
  </si>
  <si>
    <t>MV</t>
  </si>
  <si>
    <t>R0280</t>
  </si>
  <si>
    <t>jednokratno</t>
  </si>
  <si>
    <t xml:space="preserve"> / prema</t>
  </si>
  <si>
    <t>troškovniku /</t>
  </si>
  <si>
    <t>postavljanje</t>
  </si>
  <si>
    <t>vodovodnih</t>
  </si>
  <si>
    <t>instalacija</t>
  </si>
  <si>
    <t xml:space="preserve">izravno </t>
  </si>
  <si>
    <t xml:space="preserve">ostali </t>
  </si>
  <si>
    <t>elektroinstalacijski</t>
  </si>
  <si>
    <t>radovi</t>
  </si>
  <si>
    <t xml:space="preserve"> Članak 2.</t>
  </si>
  <si>
    <t xml:space="preserve"> Članak 3.</t>
  </si>
  <si>
    <t xml:space="preserve">Ova Odluka sačinjena je u 4 / četiri / istovjetna primjerka od kojih se jedan dostavlja računovodstvu-ovdje, </t>
  </si>
  <si>
    <t>jedan se prilaže uz zapisnik Upravnog vijeća, jedan se prilaže uz Plan nabave roba i usluga za razdoblje od</t>
  </si>
  <si>
    <t>01.siječnja do 31.prosinca 2009.godine, a jedan ostaje u arhivi-ovdje.</t>
  </si>
  <si>
    <t xml:space="preserve">                O  D  L  U  K  U</t>
  </si>
  <si>
    <t xml:space="preserve">                   o izmjenama i dopunama</t>
  </si>
  <si>
    <t xml:space="preserve">       / Smiljana Kalajžić /</t>
  </si>
  <si>
    <t xml:space="preserve">    ________________________</t>
  </si>
  <si>
    <t xml:space="preserve">                                                                                                                        Predsjednica Upravnog vijeća:</t>
  </si>
  <si>
    <t xml:space="preserve">                                                                                        Članak 1.</t>
  </si>
  <si>
    <t>keksi piškote</t>
  </si>
  <si>
    <t>čokolino 1/1</t>
  </si>
  <si>
    <t xml:space="preserve">prašak za puding </t>
  </si>
  <si>
    <t>linolada 2,5 kg</t>
  </si>
  <si>
    <t>piletina - file zabatak</t>
  </si>
  <si>
    <t>puretina - file / prsa /</t>
  </si>
  <si>
    <t xml:space="preserve">lignja patagonica </t>
  </si>
  <si>
    <t>cimet</t>
  </si>
  <si>
    <t>aroma rum 15 ml</t>
  </si>
  <si>
    <t>prezla</t>
  </si>
  <si>
    <t>životinjske masti 5/1</t>
  </si>
  <si>
    <t>puter štangica</t>
  </si>
  <si>
    <t xml:space="preserve">   5.7.2. Peciva i kolači - 15812000-3</t>
  </si>
  <si>
    <t xml:space="preserve">    5.7.4. Brašno od žitarica ili povrća i srodni proizvodi - oznaka CPV 15612000-1</t>
  </si>
  <si>
    <t xml:space="preserve">    5.7.5. Proizvodi od zrna žitarica - oznaka CPV 15613000-8</t>
  </si>
  <si>
    <t xml:space="preserve">    5.7.6. Brašnasti proizvodi - oznaka CVP 15851000-8</t>
  </si>
  <si>
    <t xml:space="preserve">    5.7.26. Životinjska ili biljna ulja - oznaka CPV 15411000-2 </t>
  </si>
  <si>
    <t xml:space="preserve">    5.7.27. Zamrznuti riblji proizvodi - oznaka CPV 15229000-9</t>
  </si>
  <si>
    <t>vrhnje za kuhanje</t>
  </si>
  <si>
    <t>pureća salama /500g /</t>
  </si>
  <si>
    <t xml:space="preserve">    5.7.31. Šećer - oznaka CPV 15831000-2</t>
  </si>
  <si>
    <t xml:space="preserve">    5.7.33. Kvasac - oznaka CPV 15898000-9</t>
  </si>
  <si>
    <t xml:space="preserve">    5.7.34. Prašak za pecivo - 15899000-6</t>
  </si>
  <si>
    <t xml:space="preserve">    5.7.35. Bezalkoholni osvježavajući napici - 15982000-5</t>
  </si>
  <si>
    <t>Ukupna</t>
  </si>
  <si>
    <t xml:space="preserve">    5.7.10. Prerađano povrće - oznaka CPV 15331000-7</t>
  </si>
  <si>
    <t>klementine</t>
  </si>
  <si>
    <t xml:space="preserve">    5.7.12. Prerađeno voće i orašasti plodovi - oznaka CPV 15332000-4</t>
  </si>
  <si>
    <t xml:space="preserve">    5.7.13. Mlijeko - oznaka CPV 15511000-3</t>
  </si>
  <si>
    <t xml:space="preserve">    5.7.14. Jogurt i ostali fermentirani mliječni proizvodi - oznaka CPV 15551000-5</t>
  </si>
  <si>
    <t xml:space="preserve">pvc </t>
  </si>
  <si>
    <t>jogurt 2,8 mm</t>
  </si>
  <si>
    <t xml:space="preserve">    5.7.15. Sirevi - oznaka CPV 15540000-5</t>
  </si>
  <si>
    <t xml:space="preserve">    5.7.18. Vrhnje - oznaka CPV 15512000-0</t>
  </si>
  <si>
    <t xml:space="preserve">    5.7.19. Maslac - oznaka CPV 15530000-2</t>
  </si>
  <si>
    <t>junetina</t>
  </si>
  <si>
    <t>teletina</t>
  </si>
  <si>
    <t>svinjetina</t>
  </si>
  <si>
    <t>piletina - batak i</t>
  </si>
  <si>
    <t>zabatak</t>
  </si>
  <si>
    <t>krafna sa marmeladom</t>
  </si>
  <si>
    <t>Ukupno 1 - 10:</t>
  </si>
  <si>
    <t>očišćena 400 g /</t>
  </si>
  <si>
    <t xml:space="preserve"> / 300 gr /</t>
  </si>
  <si>
    <t>kozice očišćene repići</t>
  </si>
  <si>
    <t>bočica</t>
  </si>
  <si>
    <t xml:space="preserve">    5.7.30. Pripravci od ribe - oznaka CPV 15243000-3</t>
  </si>
  <si>
    <t>bublice</t>
  </si>
  <si>
    <t xml:space="preserve">    5.7.24. Mesne konzerve i mesni pripravci - oznaka CPV 15131000-5</t>
  </si>
  <si>
    <t>dimljena svinj.koljeni.</t>
  </si>
  <si>
    <t xml:space="preserve">    5.7.3. Tostirani krušni proizvodi i peciva - oznaka CPV 15821000-9</t>
  </si>
  <si>
    <t xml:space="preserve">    5.7.7. Svježe povrće - oznaka CVP 03221000-6 + BA04-1</t>
  </si>
  <si>
    <t xml:space="preserve">    5.7.8. Povrće smrznuto - oznaka CPV 03221000-6 + BA24-1</t>
  </si>
  <si>
    <t xml:space="preserve">    5.7.9. Krumpir i sušeno povrće - oznaka CPV 03212000-0</t>
  </si>
  <si>
    <t xml:space="preserve">    5.7.11. Voće i orašasti plodovi - svježe - oznaka CPV 03222000-3 + BA04-1</t>
  </si>
  <si>
    <t xml:space="preserve">    5.7.16. Sirni namazi - oznaka CPV 15545000-0</t>
  </si>
  <si>
    <t xml:space="preserve">    5.7.17. Prašak za kremu - oznaka CPV 15626000-2</t>
  </si>
  <si>
    <t xml:space="preserve">    5.7.20. Kakao; čokolada i slatkiši - oznaka CPV 15840000-8</t>
  </si>
  <si>
    <t xml:space="preserve">    5.7.21. Goveđe i teleće meso svježe - oznaka CPV 15111000-9 + BA04-1</t>
  </si>
  <si>
    <t xml:space="preserve">    5.7.22. Svinjetina svježa - oznaka CPV 15113000-3+BA04-1</t>
  </si>
  <si>
    <t xml:space="preserve">    5.7.25. Žitarice - oznaka CPV 03211000-3</t>
  </si>
  <si>
    <t xml:space="preserve">    5.7.29. Smrznuta riba - oznaka CPV 15221000-3</t>
  </si>
  <si>
    <t>tekući veli.jogurt voćni</t>
  </si>
  <si>
    <t xml:space="preserve">    5.7.28. Panirana riba, riba u konzervi - oznaka CPV 15241000-9</t>
  </si>
  <si>
    <t>goveđa juha-koncetrat</t>
  </si>
  <si>
    <t>kokošja juha-koncetrat</t>
  </si>
  <si>
    <t xml:space="preserve">    5.7.38. Ocat,umaci;miješani začini;gorušićino brašno i krupica od gorušice; pripremljena gorušica - 15871000-4</t>
  </si>
  <si>
    <t xml:space="preserve">   5.7.40. Juhe i čorbe - 15891000-0</t>
  </si>
  <si>
    <t xml:space="preserve">   5.7.41. Masti - 15412000-9</t>
  </si>
  <si>
    <t xml:space="preserve">    5.7.39. Bilje i začini - 15872000-1</t>
  </si>
  <si>
    <t xml:space="preserve">    5.7.37. Nadomjesci kave - 15862000-8</t>
  </si>
  <si>
    <t xml:space="preserve">    5.7.32. Proizvodi životinjskog podrijetla - 03142000-8</t>
  </si>
  <si>
    <t xml:space="preserve">    5.7.36. Čaj - 15863000-5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</si>
  <si>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</si>
  <si>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kruh bijeli</t>
  </si>
  <si>
    <t xml:space="preserve">Ukupno 1 - 2: </t>
  </si>
  <si>
    <t>slanci</t>
  </si>
  <si>
    <t>jkom</t>
  </si>
  <si>
    <t>moto 360 g</t>
  </si>
  <si>
    <t>povrće za juhu</t>
  </si>
  <si>
    <t xml:space="preserve">brokula </t>
  </si>
  <si>
    <t>špinat</t>
  </si>
  <si>
    <t xml:space="preserve">blitva </t>
  </si>
  <si>
    <t xml:space="preserve">cvjetača </t>
  </si>
  <si>
    <t xml:space="preserve">mahuna </t>
  </si>
  <si>
    <t xml:space="preserve">prokula </t>
  </si>
  <si>
    <t>grašak</t>
  </si>
  <si>
    <t xml:space="preserve">cikla </t>
  </si>
  <si>
    <t xml:space="preserve">pelati </t>
  </si>
  <si>
    <t xml:space="preserve">konserva </t>
  </si>
  <si>
    <t>meki sir</t>
  </si>
  <si>
    <t>svježi sir 500 g</t>
  </si>
  <si>
    <t xml:space="preserve">parmezan </t>
  </si>
  <si>
    <t>šlag pjena</t>
  </si>
  <si>
    <t>kakao u prahu /100 g /</t>
  </si>
  <si>
    <t>pureća šunka</t>
  </si>
  <si>
    <t>pureći parizer/500 g /</t>
  </si>
  <si>
    <t>salama posebna/500g/</t>
  </si>
  <si>
    <t xml:space="preserve"> / 250 g /</t>
  </si>
  <si>
    <t xml:space="preserve"> / 400 g /</t>
  </si>
  <si>
    <t>oslić bez glave/500g/</t>
  </si>
  <si>
    <t>škarpina bez gla.525g</t>
  </si>
  <si>
    <t>riblja pašteta / 95 g /</t>
  </si>
  <si>
    <t>riblji namaz /100 g /</t>
  </si>
  <si>
    <t xml:space="preserve">paprika mljevena/100g/ </t>
  </si>
  <si>
    <t>mljeveni papar / 9 g /</t>
  </si>
  <si>
    <t>peršin</t>
  </si>
  <si>
    <t>lovorov list</t>
  </si>
  <si>
    <t>origano</t>
  </si>
  <si>
    <t xml:space="preserve">               </t>
  </si>
  <si>
    <t xml:space="preserve">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</si>
  <si>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</si>
  <si>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</t>
  </si>
  <si>
    <t>sezam  / 200 g /</t>
  </si>
  <si>
    <t xml:space="preserve">2. </t>
  </si>
  <si>
    <t xml:space="preserve">lignja očišćena </t>
  </si>
  <si>
    <t xml:space="preserve">        PLAN NABAVE ZA POSLOVNU 2015. GODINU</t>
  </si>
  <si>
    <t>01-12/15.</t>
  </si>
  <si>
    <t>1-12/15.</t>
  </si>
  <si>
    <t xml:space="preserve">01-12/15.   </t>
  </si>
  <si>
    <t>pecivo sendvić</t>
  </si>
  <si>
    <t xml:space="preserve">napolitanke </t>
  </si>
  <si>
    <t>čajni kolutići 800 g</t>
  </si>
  <si>
    <t>gustin 200 g</t>
  </si>
  <si>
    <t>čokolino crunch</t>
  </si>
  <si>
    <t xml:space="preserve">pura </t>
  </si>
  <si>
    <t xml:space="preserve">njoke </t>
  </si>
  <si>
    <t>valjušci</t>
  </si>
  <si>
    <t>tjestenina bez jaja</t>
  </si>
  <si>
    <t>tjestenina lazanje</t>
  </si>
  <si>
    <t>paprike</t>
  </si>
  <si>
    <t>poriluk</t>
  </si>
  <si>
    <t>kupus crveni</t>
  </si>
  <si>
    <t>13.</t>
  </si>
  <si>
    <t>kupus mladi</t>
  </si>
  <si>
    <t>14.</t>
  </si>
  <si>
    <t>blitva</t>
  </si>
  <si>
    <t>15.</t>
  </si>
  <si>
    <t>Ukupno 1 - 15:</t>
  </si>
  <si>
    <t>mrkva u kocki</t>
  </si>
  <si>
    <t>carsko povrće</t>
  </si>
  <si>
    <t>lubenica</t>
  </si>
  <si>
    <t>trešnje</t>
  </si>
  <si>
    <t>šljiva</t>
  </si>
  <si>
    <t>kompot od višnje/680g/</t>
  </si>
  <si>
    <t>orasi mljeveni 200g</t>
  </si>
  <si>
    <t>džem od marelice</t>
  </si>
  <si>
    <t>marmela. od marelice</t>
  </si>
  <si>
    <t>džem mješano voće</t>
  </si>
  <si>
    <t>džem šipak</t>
  </si>
  <si>
    <t>pekmez šljive</t>
  </si>
  <si>
    <t>grožđice  /100 g /</t>
  </si>
  <si>
    <t>kozje mlijeko</t>
  </si>
  <si>
    <t>jogurt voćni - mali</t>
  </si>
  <si>
    <t>pvc</t>
  </si>
  <si>
    <t>sladoled</t>
  </si>
  <si>
    <t xml:space="preserve">sir topljeni </t>
  </si>
  <si>
    <t xml:space="preserve">maslac </t>
  </si>
  <si>
    <t xml:space="preserve">    5.7.23. svježa perad - oznaka CPV 15112100-7</t>
  </si>
  <si>
    <t>pileći odresci / prsa /</t>
  </si>
  <si>
    <t>Ukupno 1 - 7:</t>
  </si>
  <si>
    <t>vrat svinjski dimljeni</t>
  </si>
  <si>
    <t>šunka u ovitku</t>
  </si>
  <si>
    <t>Ukupno 1 - 11:</t>
  </si>
  <si>
    <t>tuna filet / 1700 g /</t>
  </si>
  <si>
    <t xml:space="preserve">panirani riblji odrezak </t>
  </si>
  <si>
    <t xml:space="preserve">oslić filet </t>
  </si>
  <si>
    <t>škarpina filet s kožom</t>
  </si>
  <si>
    <t>kvasac svježi digo</t>
  </si>
  <si>
    <t>dodatak jelu s povrćem</t>
  </si>
  <si>
    <t xml:space="preserve">   5.7.42. Margarin i slični pripravci - 15431000-8</t>
  </si>
  <si>
    <t xml:space="preserve">Pozicija / račun / </t>
  </si>
  <si>
    <t>margarin</t>
  </si>
  <si>
    <t xml:space="preserve">sirni namaz </t>
  </si>
  <si>
    <t>Ukupno:L544</t>
  </si>
  <si>
    <t>Ukupno 1 - 6:</t>
  </si>
  <si>
    <t>Ukupno 1 - 9:</t>
  </si>
  <si>
    <t>Ukupno 1 - 2:L45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</si>
</sst>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#,##0.00_ ;\-#,##0.00\ "/>
    <numFmt numFmtId="171" formatCode="#,##0.00\ _k_n"/>
    <numFmt numFmtId="172" formatCode="#,##0.00\ &quot;kn&quot;"/>
    <numFmt numFmtId="173" formatCode="#,##0.000\ _k_n"/>
    <numFmt numFmtId="174" formatCode="#,##0.0\ _k_n"/>
    <numFmt numFmtId="175" formatCode="#,##0\ _k_n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5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2" xfId="0" applyFill="1" applyBorder="1" applyAlignment="1">
      <alignment/>
    </xf>
    <xf numFmtId="4" fontId="0" fillId="0" borderId="17" xfId="0" applyNumberFormat="1" applyBorder="1" applyAlignment="1">
      <alignment/>
    </xf>
    <xf numFmtId="171" fontId="0" fillId="0" borderId="17" xfId="0" applyNumberFormat="1" applyBorder="1" applyAlignment="1">
      <alignment vertical="justify"/>
    </xf>
    <xf numFmtId="171" fontId="0" fillId="0" borderId="18" xfId="0" applyNumberFormat="1" applyBorder="1" applyAlignment="1">
      <alignment vertical="justify"/>
    </xf>
    <xf numFmtId="171" fontId="0" fillId="0" borderId="10" xfId="0" applyNumberFormat="1" applyBorder="1" applyAlignment="1">
      <alignment vertical="justify"/>
    </xf>
    <xf numFmtId="2" fontId="0" fillId="0" borderId="14" xfId="0" applyNumberFormat="1" applyBorder="1" applyAlignment="1">
      <alignment vertical="justify"/>
    </xf>
    <xf numFmtId="2" fontId="0" fillId="0" borderId="13" xfId="0" applyNumberFormat="1" applyBorder="1" applyAlignment="1">
      <alignment vertical="justify"/>
    </xf>
    <xf numFmtId="171" fontId="0" fillId="0" borderId="0" xfId="0" applyNumberFormat="1" applyAlignment="1">
      <alignment vertical="justify"/>
    </xf>
    <xf numFmtId="4" fontId="0" fillId="0" borderId="10" xfId="0" applyNumberFormat="1" applyBorder="1" applyAlignment="1">
      <alignment vertical="justify"/>
    </xf>
    <xf numFmtId="171" fontId="0" fillId="0" borderId="15" xfId="0" applyNumberFormat="1" applyBorder="1" applyAlignment="1">
      <alignment vertical="justify"/>
    </xf>
    <xf numFmtId="171" fontId="0" fillId="0" borderId="14" xfId="0" applyNumberFormat="1" applyBorder="1" applyAlignment="1">
      <alignment vertical="justify"/>
    </xf>
    <xf numFmtId="171" fontId="0" fillId="0" borderId="13" xfId="0" applyNumberFormat="1" applyBorder="1" applyAlignment="1">
      <alignment vertical="justify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14" fontId="0" fillId="0" borderId="17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57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171" fontId="0" fillId="0" borderId="11" xfId="0" applyNumberFormat="1" applyBorder="1" applyAlignment="1">
      <alignment horizontal="center" vertical="justify"/>
    </xf>
    <xf numFmtId="171" fontId="0" fillId="0" borderId="16" xfId="0" applyNumberFormat="1" applyBorder="1" applyAlignment="1">
      <alignment horizontal="center" vertical="justify"/>
    </xf>
    <xf numFmtId="171" fontId="0" fillId="0" borderId="14" xfId="0" applyNumberFormat="1" applyBorder="1" applyAlignment="1">
      <alignment horizontal="center" vertical="justify"/>
    </xf>
    <xf numFmtId="171" fontId="0" fillId="0" borderId="17" xfId="0" applyNumberFormat="1" applyBorder="1" applyAlignment="1">
      <alignment horizontal="center" vertical="justify"/>
    </xf>
    <xf numFmtId="171" fontId="0" fillId="0" borderId="15" xfId="0" applyNumberFormat="1" applyBorder="1" applyAlignment="1">
      <alignment horizontal="center" vertical="justify"/>
    </xf>
    <xf numFmtId="171" fontId="0" fillId="0" borderId="18" xfId="0" applyNumberFormat="1" applyBorder="1" applyAlignment="1">
      <alignment horizontal="center" vertical="justify"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71" fontId="0" fillId="0" borderId="10" xfId="0" applyNumberFormat="1" applyBorder="1" applyAlignment="1">
      <alignment horizontal="right" vertical="justify"/>
    </xf>
    <xf numFmtId="171" fontId="0" fillId="0" borderId="11" xfId="0" applyNumberFormat="1" applyBorder="1" applyAlignment="1">
      <alignment vertical="justify"/>
    </xf>
    <xf numFmtId="4" fontId="0" fillId="0" borderId="16" xfId="0" applyNumberFormat="1" applyBorder="1" applyAlignment="1">
      <alignment/>
    </xf>
    <xf numFmtId="171" fontId="0" fillId="0" borderId="16" xfId="0" applyNumberFormat="1" applyBorder="1" applyAlignment="1">
      <alignment vertical="justify"/>
    </xf>
    <xf numFmtId="171" fontId="0" fillId="0" borderId="0" xfId="0" applyNumberFormat="1" applyBorder="1" applyAlignment="1">
      <alignment vertical="justify"/>
    </xf>
    <xf numFmtId="171" fontId="0" fillId="0" borderId="0" xfId="0" applyNumberFormat="1" applyBorder="1" applyAlignment="1">
      <alignment horizontal="right" vertical="justify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5" fontId="0" fillId="0" borderId="18" xfId="0" applyNumberFormat="1" applyBorder="1" applyAlignment="1">
      <alignment horizontal="center" vertical="center"/>
    </xf>
    <xf numFmtId="4" fontId="0" fillId="0" borderId="13" xfId="0" applyNumberFormat="1" applyBorder="1" applyAlignment="1">
      <alignment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/>
    </xf>
    <xf numFmtId="171" fontId="0" fillId="0" borderId="23" xfId="0" applyNumberFormat="1" applyBorder="1" applyAlignment="1">
      <alignment vertical="justify"/>
    </xf>
    <xf numFmtId="171" fontId="0" fillId="0" borderId="20" xfId="0" applyNumberFormat="1" applyBorder="1" applyAlignment="1">
      <alignment vertical="justify"/>
    </xf>
    <xf numFmtId="0" fontId="0" fillId="0" borderId="12" xfId="0" applyFill="1" applyBorder="1" applyAlignment="1">
      <alignment horizontal="center"/>
    </xf>
    <xf numFmtId="3" fontId="0" fillId="0" borderId="2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4" xfId="0" applyBorder="1" applyAlignment="1">
      <alignment horizontal="right"/>
    </xf>
    <xf numFmtId="3" fontId="0" fillId="0" borderId="23" xfId="0" applyNumberFormat="1" applyBorder="1" applyAlignment="1">
      <alignment/>
    </xf>
    <xf numFmtId="0" fontId="0" fillId="0" borderId="25" xfId="0" applyBorder="1" applyAlignment="1">
      <alignment horizontal="right"/>
    </xf>
    <xf numFmtId="4" fontId="0" fillId="0" borderId="20" xfId="0" applyNumberFormat="1" applyBorder="1" applyAlignment="1">
      <alignment/>
    </xf>
    <xf numFmtId="2" fontId="0" fillId="0" borderId="10" xfId="0" applyNumberFormat="1" applyBorder="1" applyAlignment="1">
      <alignment vertical="justify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2:V651"/>
  <sheetViews>
    <sheetView tabSelected="1" zoomScalePageLayoutView="0" workbookViewId="0" topLeftCell="K620">
      <selection activeCell="U646" sqref="U646"/>
    </sheetView>
  </sheetViews>
  <sheetFormatPr defaultColWidth="9.140625" defaultRowHeight="12.75"/>
  <cols>
    <col min="1" max="10" width="9.140625" style="0" hidden="1" customWidth="1"/>
    <col min="11" max="11" width="4.8515625" style="0" customWidth="1"/>
    <col min="12" max="12" width="19.28125" style="0" customWidth="1"/>
    <col min="13" max="13" width="8.421875" style="0" bestFit="1" customWidth="1"/>
    <col min="14" max="14" width="8.7109375" style="0" customWidth="1"/>
    <col min="15" max="15" width="10.28125" style="0" customWidth="1"/>
    <col min="16" max="16" width="11.57421875" style="0" customWidth="1"/>
    <col min="17" max="17" width="11.00390625" style="0" customWidth="1"/>
    <col min="18" max="18" width="11.8515625" style="0" customWidth="1"/>
    <col min="19" max="19" width="11.57421875" style="0" customWidth="1"/>
    <col min="20" max="20" width="14.7109375" style="0" customWidth="1"/>
    <col min="21" max="21" width="13.28125" style="0" customWidth="1"/>
  </cols>
  <sheetData>
    <row r="2" ht="12.75">
      <c r="K2" t="s">
        <v>0</v>
      </c>
    </row>
    <row r="3" ht="12.75">
      <c r="K3" t="s">
        <v>1</v>
      </c>
    </row>
    <row r="6" ht="12.75">
      <c r="N6" t="s">
        <v>308</v>
      </c>
    </row>
    <row r="11" ht="12.75">
      <c r="L11" t="s">
        <v>16</v>
      </c>
    </row>
    <row r="12" ht="12.75">
      <c r="L12" t="s">
        <v>17</v>
      </c>
    </row>
    <row r="13" ht="12.75">
      <c r="L13" t="s">
        <v>18</v>
      </c>
    </row>
    <row r="15" ht="12.75">
      <c r="L15" t="s">
        <v>19</v>
      </c>
    </row>
    <row r="18" spans="11:20" ht="12.75">
      <c r="K18" s="27" t="s">
        <v>7</v>
      </c>
      <c r="L18" s="27" t="s">
        <v>2</v>
      </c>
      <c r="M18" s="27" t="s">
        <v>9</v>
      </c>
      <c r="N18" s="27" t="s">
        <v>11</v>
      </c>
      <c r="O18" s="27" t="s">
        <v>13</v>
      </c>
      <c r="P18" s="28" t="s">
        <v>14</v>
      </c>
      <c r="Q18" s="27" t="s">
        <v>22</v>
      </c>
      <c r="R18" s="27" t="s">
        <v>4</v>
      </c>
      <c r="S18" s="27" t="s">
        <v>6</v>
      </c>
      <c r="T18" s="28" t="s">
        <v>23</v>
      </c>
    </row>
    <row r="19" spans="11:20" ht="12.75">
      <c r="K19" s="29" t="s">
        <v>8</v>
      </c>
      <c r="L19" s="29"/>
      <c r="M19" s="29" t="s">
        <v>10</v>
      </c>
      <c r="N19" s="29" t="s">
        <v>12</v>
      </c>
      <c r="O19" s="29" t="s">
        <v>3</v>
      </c>
      <c r="P19" s="30" t="s">
        <v>20</v>
      </c>
      <c r="Q19" s="29" t="s">
        <v>20</v>
      </c>
      <c r="R19" s="29" t="s">
        <v>5</v>
      </c>
      <c r="S19" s="29" t="s">
        <v>5</v>
      </c>
      <c r="T19" s="30" t="s">
        <v>15</v>
      </c>
    </row>
    <row r="20" spans="11:20" ht="12.75">
      <c r="K20" s="29"/>
      <c r="L20" s="29"/>
      <c r="M20" s="29"/>
      <c r="N20" s="29"/>
      <c r="O20" s="29" t="s">
        <v>309</v>
      </c>
      <c r="P20" s="30" t="s">
        <v>21</v>
      </c>
      <c r="Q20" s="29" t="s">
        <v>21</v>
      </c>
      <c r="R20" s="29"/>
      <c r="S20" s="29"/>
      <c r="T20" s="30" t="s">
        <v>24</v>
      </c>
    </row>
    <row r="21" spans="11:20" ht="12.75">
      <c r="K21" s="31"/>
      <c r="L21" s="31"/>
      <c r="M21" s="31"/>
      <c r="N21" s="31"/>
      <c r="O21" s="31"/>
      <c r="P21" s="32"/>
      <c r="Q21" s="31"/>
      <c r="R21" s="31"/>
      <c r="S21" s="31"/>
      <c r="T21" s="32" t="s">
        <v>25</v>
      </c>
    </row>
    <row r="22" spans="11:20" ht="12.75">
      <c r="K22" s="33">
        <v>1</v>
      </c>
      <c r="L22" s="33">
        <v>2</v>
      </c>
      <c r="M22" s="33">
        <v>3</v>
      </c>
      <c r="N22" s="33">
        <v>4</v>
      </c>
      <c r="O22" s="33">
        <v>5</v>
      </c>
      <c r="P22" s="34">
        <v>6</v>
      </c>
      <c r="Q22" s="33">
        <v>7</v>
      </c>
      <c r="R22" s="33">
        <v>8</v>
      </c>
      <c r="S22" s="33">
        <v>9</v>
      </c>
      <c r="T22" s="34">
        <v>10</v>
      </c>
    </row>
    <row r="23" spans="11:20" ht="12.75">
      <c r="K23" s="41" t="s">
        <v>26</v>
      </c>
      <c r="L23" s="1" t="s">
        <v>27</v>
      </c>
      <c r="M23" s="1"/>
      <c r="N23" s="33" t="s">
        <v>28</v>
      </c>
      <c r="O23" s="13">
        <v>6000</v>
      </c>
      <c r="P23" s="55">
        <v>8.43</v>
      </c>
      <c r="Q23" s="19">
        <f>O23*P23</f>
        <v>50580</v>
      </c>
      <c r="R23" s="1" t="s">
        <v>48</v>
      </c>
      <c r="S23" s="1" t="s">
        <v>49</v>
      </c>
      <c r="T23" s="33">
        <v>3222</v>
      </c>
    </row>
    <row r="24" spans="11:20" ht="12.75">
      <c r="K24" s="41" t="s">
        <v>29</v>
      </c>
      <c r="L24" s="1" t="s">
        <v>266</v>
      </c>
      <c r="M24" s="1"/>
      <c r="N24" s="33" t="s">
        <v>28</v>
      </c>
      <c r="O24" s="123">
        <v>780</v>
      </c>
      <c r="P24" s="114">
        <v>8.65</v>
      </c>
      <c r="Q24" s="19">
        <f>P24*O24</f>
        <v>6747</v>
      </c>
      <c r="R24" s="1"/>
      <c r="S24" s="1"/>
      <c r="T24" s="34"/>
    </row>
    <row r="25" spans="11:20" ht="12.75">
      <c r="K25" s="101"/>
      <c r="L25" s="1" t="s">
        <v>267</v>
      </c>
      <c r="M25" s="3"/>
      <c r="N25" s="46"/>
      <c r="O25" s="3"/>
      <c r="P25" s="114"/>
      <c r="Q25" s="19">
        <f>SUM(Q22:Q24)</f>
        <v>57334</v>
      </c>
      <c r="R25" s="3"/>
      <c r="S25" s="3"/>
      <c r="T25" s="4"/>
    </row>
    <row r="26" spans="11:20" ht="12.75">
      <c r="K26" s="111"/>
      <c r="L26" s="112"/>
      <c r="M26" s="112"/>
      <c r="N26" s="43"/>
      <c r="O26" s="112"/>
      <c r="P26" s="113"/>
      <c r="Q26" s="63"/>
      <c r="R26" s="112"/>
      <c r="S26" s="112"/>
      <c r="T26" s="112"/>
    </row>
    <row r="27" spans="11:20" ht="12.75">
      <c r="K27" s="111"/>
      <c r="L27" s="112"/>
      <c r="M27" s="112"/>
      <c r="N27" s="43"/>
      <c r="O27" s="112"/>
      <c r="P27" s="113"/>
      <c r="Q27" s="63"/>
      <c r="R27" s="112"/>
      <c r="S27" s="112"/>
      <c r="T27" s="112"/>
    </row>
    <row r="28" spans="11:20" ht="12.75">
      <c r="K28" s="111"/>
      <c r="L28" s="115" t="s">
        <v>204</v>
      </c>
      <c r="M28" s="112"/>
      <c r="N28" s="43"/>
      <c r="O28" s="112"/>
      <c r="P28" s="113"/>
      <c r="Q28" s="63"/>
      <c r="R28" s="112"/>
      <c r="S28" s="112"/>
      <c r="T28" s="112"/>
    </row>
    <row r="29" spans="11:20" ht="12.75">
      <c r="K29" s="111"/>
      <c r="L29" s="112"/>
      <c r="M29" s="112"/>
      <c r="N29" s="43"/>
      <c r="O29" s="112"/>
      <c r="P29" s="113"/>
      <c r="Q29" s="63"/>
      <c r="R29" s="112"/>
      <c r="S29" s="112"/>
      <c r="T29" s="112"/>
    </row>
    <row r="30" spans="11:20" ht="12.75">
      <c r="K30" s="111"/>
      <c r="L30" s="112"/>
      <c r="M30" s="112"/>
      <c r="N30" s="43"/>
      <c r="O30" s="112"/>
      <c r="P30" s="113"/>
      <c r="Q30" s="63"/>
      <c r="R30" s="112"/>
      <c r="S30" s="112"/>
      <c r="T30" s="112"/>
    </row>
    <row r="31" spans="11:20" ht="12.75">
      <c r="K31" s="27" t="s">
        <v>7</v>
      </c>
      <c r="L31" s="27" t="s">
        <v>2</v>
      </c>
      <c r="M31" s="27" t="s">
        <v>9</v>
      </c>
      <c r="N31" s="27" t="s">
        <v>11</v>
      </c>
      <c r="O31" s="27" t="s">
        <v>13</v>
      </c>
      <c r="P31" s="116" t="s">
        <v>14</v>
      </c>
      <c r="Q31" s="48" t="s">
        <v>41</v>
      </c>
      <c r="R31" s="27" t="s">
        <v>4</v>
      </c>
      <c r="S31" s="27" t="s">
        <v>6</v>
      </c>
      <c r="T31" s="117" t="s">
        <v>23</v>
      </c>
    </row>
    <row r="32" spans="11:20" ht="12.75">
      <c r="K32" s="29" t="s">
        <v>8</v>
      </c>
      <c r="L32" s="29"/>
      <c r="M32" s="29" t="s">
        <v>10</v>
      </c>
      <c r="N32" s="29" t="s">
        <v>12</v>
      </c>
      <c r="O32" s="29" t="s">
        <v>3</v>
      </c>
      <c r="P32" s="118" t="s">
        <v>20</v>
      </c>
      <c r="Q32" s="50" t="s">
        <v>20</v>
      </c>
      <c r="R32" s="29" t="s">
        <v>5</v>
      </c>
      <c r="S32" s="29" t="s">
        <v>5</v>
      </c>
      <c r="T32" s="119" t="s">
        <v>15</v>
      </c>
    </row>
    <row r="33" spans="11:20" ht="12.75">
      <c r="K33" s="29"/>
      <c r="L33" s="29"/>
      <c r="M33" s="103" t="s">
        <v>265</v>
      </c>
      <c r="N33" s="43"/>
      <c r="O33" s="30" t="s">
        <v>310</v>
      </c>
      <c r="P33" s="118" t="s">
        <v>21</v>
      </c>
      <c r="Q33" s="50" t="s">
        <v>301</v>
      </c>
      <c r="R33" s="29"/>
      <c r="S33" s="29"/>
      <c r="T33" s="119" t="s">
        <v>24</v>
      </c>
    </row>
    <row r="34" spans="11:20" ht="12.75">
      <c r="K34" s="31"/>
      <c r="L34" s="31"/>
      <c r="M34" s="31"/>
      <c r="N34" s="31"/>
      <c r="O34" s="31"/>
      <c r="P34" s="120"/>
      <c r="Q34" s="52"/>
      <c r="R34" s="31"/>
      <c r="S34" s="31"/>
      <c r="T34" s="121" t="s">
        <v>25</v>
      </c>
    </row>
    <row r="35" spans="11:20" ht="12.75">
      <c r="K35" s="31">
        <v>1</v>
      </c>
      <c r="L35" s="31">
        <v>2</v>
      </c>
      <c r="M35" s="31">
        <v>3</v>
      </c>
      <c r="N35" s="31">
        <v>4</v>
      </c>
      <c r="O35" s="31">
        <v>5</v>
      </c>
      <c r="P35" s="122">
        <v>6</v>
      </c>
      <c r="Q35" s="122">
        <v>7</v>
      </c>
      <c r="R35" s="31">
        <v>8</v>
      </c>
      <c r="S35" s="31">
        <v>9</v>
      </c>
      <c r="T35" s="121">
        <v>10</v>
      </c>
    </row>
    <row r="36" spans="11:20" ht="12.75">
      <c r="K36" s="107" t="s">
        <v>26</v>
      </c>
      <c r="L36" s="108" t="s">
        <v>312</v>
      </c>
      <c r="M36" s="9"/>
      <c r="N36" s="109" t="s">
        <v>28</v>
      </c>
      <c r="O36" s="9">
        <v>25</v>
      </c>
      <c r="P36" s="110">
        <v>3.71</v>
      </c>
      <c r="Q36" s="18">
        <f aca="true" t="shared" si="0" ref="Q36:Q41">O36*P36</f>
        <v>92.75</v>
      </c>
      <c r="R36" s="9" t="s">
        <v>48</v>
      </c>
      <c r="S36" s="9" t="s">
        <v>49</v>
      </c>
      <c r="T36" s="31">
        <v>3222</v>
      </c>
    </row>
    <row r="37" spans="11:20" ht="12.75">
      <c r="K37" s="56" t="s">
        <v>29</v>
      </c>
      <c r="L37" s="57" t="s">
        <v>39</v>
      </c>
      <c r="M37" s="1"/>
      <c r="N37" s="58" t="s">
        <v>28</v>
      </c>
      <c r="O37" s="1">
        <v>100</v>
      </c>
      <c r="P37" s="19">
        <v>11</v>
      </c>
      <c r="Q37" s="19">
        <f t="shared" si="0"/>
        <v>1100</v>
      </c>
      <c r="R37" s="1"/>
      <c r="S37" s="1"/>
      <c r="T37" s="1"/>
    </row>
    <row r="38" spans="11:20" ht="12.75">
      <c r="K38" s="56" t="s">
        <v>30</v>
      </c>
      <c r="L38" s="57" t="s">
        <v>203</v>
      </c>
      <c r="M38" s="1"/>
      <c r="N38" s="58" t="s">
        <v>28</v>
      </c>
      <c r="O38" s="1">
        <v>800</v>
      </c>
      <c r="P38" s="19">
        <v>0.48</v>
      </c>
      <c r="Q38" s="19">
        <f t="shared" si="0"/>
        <v>384</v>
      </c>
      <c r="R38" s="1"/>
      <c r="S38" s="1"/>
      <c r="T38" s="4"/>
    </row>
    <row r="39" spans="11:20" ht="12.75">
      <c r="K39" s="56" t="s">
        <v>31</v>
      </c>
      <c r="L39" s="15" t="s">
        <v>232</v>
      </c>
      <c r="M39" s="1"/>
      <c r="N39" s="128" t="s">
        <v>28</v>
      </c>
      <c r="O39" s="1">
        <v>430</v>
      </c>
      <c r="P39" s="26">
        <v>2.18</v>
      </c>
      <c r="Q39" s="19">
        <f t="shared" si="0"/>
        <v>937.4000000000001</v>
      </c>
      <c r="R39" s="3"/>
      <c r="S39" s="1"/>
      <c r="T39" s="4"/>
    </row>
    <row r="40" spans="11:20" ht="12.75">
      <c r="K40" s="56" t="s">
        <v>32</v>
      </c>
      <c r="L40" s="15" t="s">
        <v>239</v>
      </c>
      <c r="M40" s="1"/>
      <c r="N40" s="128" t="s">
        <v>28</v>
      </c>
      <c r="O40" s="1">
        <v>250</v>
      </c>
      <c r="P40" s="26">
        <v>1.77</v>
      </c>
      <c r="Q40" s="19">
        <f t="shared" si="0"/>
        <v>442.5</v>
      </c>
      <c r="R40" s="3"/>
      <c r="S40" s="1"/>
      <c r="T40" s="4"/>
    </row>
    <row r="41" spans="11:20" ht="12.75">
      <c r="K41" s="56" t="s">
        <v>33</v>
      </c>
      <c r="L41" s="57" t="s">
        <v>268</v>
      </c>
      <c r="M41" s="1"/>
      <c r="N41" s="58" t="s">
        <v>269</v>
      </c>
      <c r="O41" s="1">
        <v>155</v>
      </c>
      <c r="P41" s="26">
        <v>1.45</v>
      </c>
      <c r="Q41" s="19">
        <f t="shared" si="0"/>
        <v>224.75</v>
      </c>
      <c r="R41" s="1"/>
      <c r="S41" s="1"/>
      <c r="T41" s="4"/>
    </row>
    <row r="42" spans="11:20" ht="12.75">
      <c r="K42" s="2"/>
      <c r="L42" s="15" t="s">
        <v>367</v>
      </c>
      <c r="M42" s="3"/>
      <c r="N42" s="3"/>
      <c r="O42" s="3"/>
      <c r="P42" s="4"/>
      <c r="Q42" s="19">
        <f>SUM(Q36:Q41)</f>
        <v>3181.4</v>
      </c>
      <c r="R42" s="3"/>
      <c r="S42" s="3"/>
      <c r="T42" s="4"/>
    </row>
    <row r="45" ht="12.75">
      <c r="L45" t="s">
        <v>242</v>
      </c>
    </row>
    <row r="48" spans="11:20" ht="12.75">
      <c r="K48" s="27" t="s">
        <v>7</v>
      </c>
      <c r="L48" s="27" t="s">
        <v>2</v>
      </c>
      <c r="M48" s="27" t="s">
        <v>9</v>
      </c>
      <c r="N48" s="27" t="s">
        <v>11</v>
      </c>
      <c r="O48" s="27" t="s">
        <v>13</v>
      </c>
      <c r="P48" s="27" t="s">
        <v>14</v>
      </c>
      <c r="Q48" s="27" t="s">
        <v>41</v>
      </c>
      <c r="R48" s="27" t="s">
        <v>42</v>
      </c>
      <c r="S48" s="27" t="s">
        <v>6</v>
      </c>
      <c r="T48" s="28" t="s">
        <v>23</v>
      </c>
    </row>
    <row r="49" spans="11:20" ht="12.75">
      <c r="K49" s="29" t="s">
        <v>8</v>
      </c>
      <c r="L49" s="29"/>
      <c r="M49" s="29" t="s">
        <v>10</v>
      </c>
      <c r="N49" s="29" t="s">
        <v>12</v>
      </c>
      <c r="O49" s="29" t="s">
        <v>3</v>
      </c>
      <c r="P49" s="29" t="s">
        <v>20</v>
      </c>
      <c r="Q49" s="29" t="s">
        <v>20</v>
      </c>
      <c r="R49" s="29" t="s">
        <v>5</v>
      </c>
      <c r="S49" s="29" t="s">
        <v>5</v>
      </c>
      <c r="T49" s="30" t="s">
        <v>15</v>
      </c>
    </row>
    <row r="50" spans="11:20" ht="12.75">
      <c r="K50" s="29"/>
      <c r="L50" s="29"/>
      <c r="M50" s="29"/>
      <c r="N50" s="29"/>
      <c r="O50" s="38" t="s">
        <v>309</v>
      </c>
      <c r="P50" s="29" t="s">
        <v>21</v>
      </c>
      <c r="Q50" s="29" t="s">
        <v>21</v>
      </c>
      <c r="R50" s="29"/>
      <c r="S50" s="29"/>
      <c r="T50" s="30" t="s">
        <v>24</v>
      </c>
    </row>
    <row r="51" spans="11:20" ht="13.5" thickBot="1">
      <c r="K51" s="39"/>
      <c r="L51" s="39"/>
      <c r="M51" s="39"/>
      <c r="N51" s="39"/>
      <c r="O51" s="39"/>
      <c r="P51" s="39"/>
      <c r="Q51" s="39"/>
      <c r="R51" s="39"/>
      <c r="S51" s="39"/>
      <c r="T51" s="40" t="s">
        <v>25</v>
      </c>
    </row>
    <row r="52" spans="11:20" ht="12.75">
      <c r="K52" s="31">
        <v>1</v>
      </c>
      <c r="L52" s="31">
        <v>2</v>
      </c>
      <c r="M52" s="31">
        <v>3</v>
      </c>
      <c r="N52" s="31">
        <v>4</v>
      </c>
      <c r="O52" s="31">
        <v>5</v>
      </c>
      <c r="P52" s="31">
        <v>6</v>
      </c>
      <c r="Q52" s="31">
        <v>7</v>
      </c>
      <c r="R52" s="31">
        <v>8</v>
      </c>
      <c r="S52" s="31">
        <v>9</v>
      </c>
      <c r="T52" s="32">
        <v>10</v>
      </c>
    </row>
    <row r="53" spans="11:20" ht="12.75">
      <c r="K53" s="41" t="s">
        <v>26</v>
      </c>
      <c r="L53" s="1" t="s">
        <v>313</v>
      </c>
      <c r="M53" s="33"/>
      <c r="N53" s="33" t="s">
        <v>47</v>
      </c>
      <c r="O53" s="1">
        <v>50</v>
      </c>
      <c r="P53" s="19">
        <v>20.57</v>
      </c>
      <c r="Q53" s="19">
        <f aca="true" t="shared" si="1" ref="Q53:Q58">O53*P53</f>
        <v>1028.5</v>
      </c>
      <c r="R53" s="1" t="s">
        <v>48</v>
      </c>
      <c r="S53" s="1" t="s">
        <v>49</v>
      </c>
      <c r="T53" s="33">
        <v>3222</v>
      </c>
    </row>
    <row r="54" spans="11:20" ht="12.75">
      <c r="K54" s="41" t="s">
        <v>29</v>
      </c>
      <c r="L54" s="1" t="s">
        <v>270</v>
      </c>
      <c r="M54" s="33" t="s">
        <v>43</v>
      </c>
      <c r="N54" s="33" t="s">
        <v>28</v>
      </c>
      <c r="O54" s="1">
        <v>155</v>
      </c>
      <c r="P54" s="19">
        <v>15.2</v>
      </c>
      <c r="Q54" s="19">
        <f t="shared" si="1"/>
        <v>2356</v>
      </c>
      <c r="R54" s="1"/>
      <c r="S54" s="1"/>
      <c r="T54" s="1"/>
    </row>
    <row r="55" spans="11:20" ht="12.75">
      <c r="K55" s="41" t="s">
        <v>30</v>
      </c>
      <c r="L55" s="1" t="s">
        <v>44</v>
      </c>
      <c r="M55" s="33"/>
      <c r="N55" s="33" t="s">
        <v>47</v>
      </c>
      <c r="O55" s="1">
        <v>250</v>
      </c>
      <c r="P55" s="19">
        <v>15.86</v>
      </c>
      <c r="Q55" s="19">
        <f t="shared" si="1"/>
        <v>3965</v>
      </c>
      <c r="R55" s="1"/>
      <c r="S55" s="1"/>
      <c r="T55" s="1"/>
    </row>
    <row r="56" spans="11:20" ht="12.75">
      <c r="K56" s="41" t="s">
        <v>31</v>
      </c>
      <c r="L56" s="1" t="s">
        <v>192</v>
      </c>
      <c r="M56" s="33"/>
      <c r="N56" s="33" t="s">
        <v>47</v>
      </c>
      <c r="O56" s="1">
        <v>120</v>
      </c>
      <c r="P56" s="26">
        <v>26.19</v>
      </c>
      <c r="Q56" s="26">
        <f t="shared" si="1"/>
        <v>3142.8</v>
      </c>
      <c r="R56" s="1"/>
      <c r="S56" s="1"/>
      <c r="T56" s="4"/>
    </row>
    <row r="57" spans="11:20" ht="12.75">
      <c r="K57" s="41" t="s">
        <v>32</v>
      </c>
      <c r="L57" s="1" t="s">
        <v>201</v>
      </c>
      <c r="M57" s="33"/>
      <c r="N57" s="33" t="s">
        <v>47</v>
      </c>
      <c r="O57" s="1">
        <v>100</v>
      </c>
      <c r="P57" s="26">
        <v>11.01</v>
      </c>
      <c r="Q57" s="26">
        <f t="shared" si="1"/>
        <v>1101</v>
      </c>
      <c r="R57" s="1"/>
      <c r="S57" s="1"/>
      <c r="T57" s="4"/>
    </row>
    <row r="58" spans="11:20" ht="12.75">
      <c r="K58" s="41" t="s">
        <v>33</v>
      </c>
      <c r="L58" s="10" t="s">
        <v>314</v>
      </c>
      <c r="M58" s="33"/>
      <c r="N58" s="46" t="s">
        <v>28</v>
      </c>
      <c r="O58" s="1">
        <v>60</v>
      </c>
      <c r="P58" s="26">
        <v>14.3</v>
      </c>
      <c r="Q58" s="26">
        <f t="shared" si="1"/>
        <v>858</v>
      </c>
      <c r="R58" s="3"/>
      <c r="S58" s="1"/>
      <c r="T58" s="4"/>
    </row>
    <row r="59" spans="11:20" ht="12.75">
      <c r="K59" s="5"/>
      <c r="L59" s="10" t="s">
        <v>367</v>
      </c>
      <c r="M59" s="3"/>
      <c r="N59" s="3"/>
      <c r="O59" s="3"/>
      <c r="P59" s="26"/>
      <c r="Q59" s="26">
        <f>SUM(Q53:Q58)</f>
        <v>12451.3</v>
      </c>
      <c r="R59" s="3"/>
      <c r="S59" s="3"/>
      <c r="T59" s="4"/>
    </row>
    <row r="62" spans="11:12" ht="12.75">
      <c r="K62" t="s">
        <v>302</v>
      </c>
      <c r="L62" t="s">
        <v>205</v>
      </c>
    </row>
    <row r="65" spans="11:20" ht="12.75">
      <c r="K65" s="27" t="s">
        <v>45</v>
      </c>
      <c r="L65" s="27" t="s">
        <v>2</v>
      </c>
      <c r="M65" s="27" t="s">
        <v>9</v>
      </c>
      <c r="N65" s="27" t="s">
        <v>11</v>
      </c>
      <c r="O65" s="27" t="s">
        <v>13</v>
      </c>
      <c r="P65" s="28" t="s">
        <v>14</v>
      </c>
      <c r="Q65" s="27" t="s">
        <v>41</v>
      </c>
      <c r="R65" s="27" t="s">
        <v>4</v>
      </c>
      <c r="S65" s="27" t="s">
        <v>6</v>
      </c>
      <c r="T65" s="28" t="s">
        <v>23</v>
      </c>
    </row>
    <row r="66" spans="11:20" ht="12.75">
      <c r="K66" s="29" t="s">
        <v>8</v>
      </c>
      <c r="L66" s="29"/>
      <c r="M66" s="29" t="s">
        <v>10</v>
      </c>
      <c r="N66" s="29" t="s">
        <v>12</v>
      </c>
      <c r="O66" s="29" t="s">
        <v>3</v>
      </c>
      <c r="P66" s="30" t="s">
        <v>20</v>
      </c>
      <c r="Q66" s="29" t="s">
        <v>20</v>
      </c>
      <c r="R66" s="29" t="s">
        <v>5</v>
      </c>
      <c r="S66" s="29" t="s">
        <v>5</v>
      </c>
      <c r="T66" s="30" t="s">
        <v>15</v>
      </c>
    </row>
    <row r="67" spans="11:20" ht="12.75">
      <c r="K67" s="29"/>
      <c r="L67" s="29"/>
      <c r="M67" s="29"/>
      <c r="N67" s="29"/>
      <c r="O67" s="29" t="s">
        <v>309</v>
      </c>
      <c r="P67" s="30" t="s">
        <v>21</v>
      </c>
      <c r="Q67" s="29" t="s">
        <v>21</v>
      </c>
      <c r="R67" s="29"/>
      <c r="S67" s="29"/>
      <c r="T67" s="30" t="s">
        <v>24</v>
      </c>
    </row>
    <row r="68" spans="11:20" ht="12.75">
      <c r="K68" s="31"/>
      <c r="L68" s="31"/>
      <c r="M68" s="31"/>
      <c r="N68" s="31"/>
      <c r="O68" s="31"/>
      <c r="P68" s="32"/>
      <c r="Q68" s="31"/>
      <c r="R68" s="31"/>
      <c r="S68" s="31"/>
      <c r="T68" s="32" t="s">
        <v>25</v>
      </c>
    </row>
    <row r="69" spans="11:20" ht="12.75">
      <c r="K69" s="33">
        <v>1</v>
      </c>
      <c r="L69" s="33">
        <v>2</v>
      </c>
      <c r="M69" s="33">
        <v>3</v>
      </c>
      <c r="N69" s="33">
        <v>4</v>
      </c>
      <c r="O69" s="33">
        <v>5</v>
      </c>
      <c r="P69" s="34">
        <v>6</v>
      </c>
      <c r="Q69" s="33">
        <v>7</v>
      </c>
      <c r="R69" s="33">
        <v>8</v>
      </c>
      <c r="S69" s="33">
        <v>9</v>
      </c>
      <c r="T69" s="34">
        <v>10</v>
      </c>
    </row>
    <row r="70" spans="11:20" ht="12.75">
      <c r="K70" s="37" t="s">
        <v>26</v>
      </c>
      <c r="L70" s="9" t="s">
        <v>46</v>
      </c>
      <c r="M70" s="9"/>
      <c r="N70" s="31" t="s">
        <v>47</v>
      </c>
      <c r="O70" s="9">
        <v>300</v>
      </c>
      <c r="P70" s="11">
        <v>2.68</v>
      </c>
      <c r="Q70" s="12">
        <f>O70*P70</f>
        <v>804</v>
      </c>
      <c r="R70" s="9" t="s">
        <v>48</v>
      </c>
      <c r="S70" s="9" t="s">
        <v>49</v>
      </c>
      <c r="T70" s="32">
        <v>3222</v>
      </c>
    </row>
    <row r="71" spans="11:20" ht="12.75">
      <c r="K71" s="41" t="s">
        <v>29</v>
      </c>
      <c r="L71" s="14" t="s">
        <v>315</v>
      </c>
      <c r="M71" s="33" t="s">
        <v>43</v>
      </c>
      <c r="N71" s="44" t="s">
        <v>28</v>
      </c>
      <c r="O71" s="1">
        <v>1</v>
      </c>
      <c r="P71" s="11">
        <v>5.34</v>
      </c>
      <c r="Q71" s="12">
        <f>P71*O71</f>
        <v>5.34</v>
      </c>
      <c r="R71" s="14"/>
      <c r="S71" s="1"/>
      <c r="T71" s="32"/>
    </row>
    <row r="72" spans="11:20" ht="12.75">
      <c r="K72" s="5"/>
      <c r="L72" s="3" t="s">
        <v>92</v>
      </c>
      <c r="M72" s="3"/>
      <c r="N72" s="3"/>
      <c r="O72" s="3"/>
      <c r="P72" s="4"/>
      <c r="Q72" s="13">
        <f>SUM(Q70:Q71)</f>
        <v>809.34</v>
      </c>
      <c r="R72" s="3"/>
      <c r="S72" s="3"/>
      <c r="T72" s="4"/>
    </row>
    <row r="73" ht="12.75">
      <c r="Q73" s="97"/>
    </row>
    <row r="75" ht="12.75">
      <c r="L75" t="s">
        <v>206</v>
      </c>
    </row>
    <row r="78" spans="11:20" ht="12.75">
      <c r="K78" s="27" t="s">
        <v>7</v>
      </c>
      <c r="L78" s="27" t="s">
        <v>2</v>
      </c>
      <c r="M78" s="27" t="s">
        <v>51</v>
      </c>
      <c r="N78" s="27" t="s">
        <v>11</v>
      </c>
      <c r="O78" s="27" t="s">
        <v>13</v>
      </c>
      <c r="P78" s="28" t="s">
        <v>14</v>
      </c>
      <c r="Q78" s="27" t="s">
        <v>41</v>
      </c>
      <c r="R78" s="27" t="s">
        <v>4</v>
      </c>
      <c r="S78" s="27" t="s">
        <v>6</v>
      </c>
      <c r="T78" s="28" t="s">
        <v>23</v>
      </c>
    </row>
    <row r="79" spans="11:20" ht="12.75">
      <c r="K79" s="29" t="s">
        <v>8</v>
      </c>
      <c r="L79" s="29"/>
      <c r="M79" s="29" t="s">
        <v>10</v>
      </c>
      <c r="N79" s="29" t="s">
        <v>12</v>
      </c>
      <c r="O79" s="29" t="s">
        <v>3</v>
      </c>
      <c r="P79" s="30" t="s">
        <v>20</v>
      </c>
      <c r="Q79" s="29" t="s">
        <v>20</v>
      </c>
      <c r="R79" s="29" t="s">
        <v>5</v>
      </c>
      <c r="S79" s="29" t="s">
        <v>5</v>
      </c>
      <c r="T79" s="30" t="s">
        <v>15</v>
      </c>
    </row>
    <row r="80" spans="11:20" ht="12.75">
      <c r="K80" s="29"/>
      <c r="L80" s="29"/>
      <c r="M80" s="29"/>
      <c r="N80" s="29"/>
      <c r="O80" s="29" t="s">
        <v>309</v>
      </c>
      <c r="P80" s="30" t="s">
        <v>21</v>
      </c>
      <c r="Q80" s="29" t="s">
        <v>21</v>
      </c>
      <c r="R80" s="29"/>
      <c r="S80" s="29"/>
      <c r="T80" s="30" t="s">
        <v>24</v>
      </c>
    </row>
    <row r="81" spans="11:20" ht="12.75">
      <c r="K81" s="31"/>
      <c r="L81" s="31"/>
      <c r="M81" s="31"/>
      <c r="N81" s="31"/>
      <c r="O81" s="31"/>
      <c r="P81" s="32"/>
      <c r="Q81" s="31"/>
      <c r="R81" s="31"/>
      <c r="S81" s="31"/>
      <c r="T81" s="32" t="s">
        <v>25</v>
      </c>
    </row>
    <row r="82" spans="11:20" ht="12.75">
      <c r="K82" s="33">
        <v>1</v>
      </c>
      <c r="L82" s="33">
        <v>2</v>
      </c>
      <c r="M82" s="33">
        <v>3</v>
      </c>
      <c r="N82" s="33">
        <v>4</v>
      </c>
      <c r="O82" s="33">
        <v>5</v>
      </c>
      <c r="P82" s="34">
        <v>6</v>
      </c>
      <c r="Q82" s="33">
        <v>7</v>
      </c>
      <c r="R82" s="33">
        <v>8</v>
      </c>
      <c r="S82" s="33">
        <v>9</v>
      </c>
      <c r="T82" s="34">
        <v>10</v>
      </c>
    </row>
    <row r="83" spans="11:20" ht="12.75">
      <c r="K83" s="41" t="s">
        <v>26</v>
      </c>
      <c r="L83" s="1" t="s">
        <v>193</v>
      </c>
      <c r="M83" s="33" t="s">
        <v>43</v>
      </c>
      <c r="N83" s="33" t="s">
        <v>28</v>
      </c>
      <c r="O83" s="1">
        <v>10</v>
      </c>
      <c r="P83" s="19">
        <v>38.69</v>
      </c>
      <c r="Q83" s="13">
        <f>O83*P83</f>
        <v>386.9</v>
      </c>
      <c r="R83" s="1" t="s">
        <v>48</v>
      </c>
      <c r="S83" s="1" t="s">
        <v>49</v>
      </c>
      <c r="T83" s="33">
        <v>3222</v>
      </c>
    </row>
    <row r="84" spans="11:20" ht="12.75">
      <c r="K84" s="41" t="s">
        <v>29</v>
      </c>
      <c r="L84" s="1" t="s">
        <v>316</v>
      </c>
      <c r="M84" s="33" t="s">
        <v>43</v>
      </c>
      <c r="N84" s="33" t="s">
        <v>47</v>
      </c>
      <c r="O84" s="1">
        <v>80</v>
      </c>
      <c r="P84" s="59">
        <v>16.51</v>
      </c>
      <c r="Q84" s="61">
        <f>O84*P84</f>
        <v>1320.8000000000002</v>
      </c>
      <c r="R84" s="1"/>
      <c r="S84" s="1"/>
      <c r="T84" s="1"/>
    </row>
    <row r="85" spans="11:20" ht="12.75">
      <c r="K85" s="35" t="s">
        <v>30</v>
      </c>
      <c r="L85" s="8" t="s">
        <v>52</v>
      </c>
      <c r="M85" s="29"/>
      <c r="N85" s="29"/>
      <c r="O85" s="8"/>
      <c r="P85" s="64"/>
      <c r="Q85" s="61"/>
      <c r="R85" s="5"/>
      <c r="S85" s="8"/>
      <c r="T85" s="5"/>
    </row>
    <row r="86" spans="11:20" ht="12.75">
      <c r="K86" s="35"/>
      <c r="L86" s="8" t="s">
        <v>53</v>
      </c>
      <c r="M86" s="29" t="s">
        <v>43</v>
      </c>
      <c r="N86" s="29" t="s">
        <v>28</v>
      </c>
      <c r="O86" s="8">
        <v>50</v>
      </c>
      <c r="P86" s="64">
        <v>11.54</v>
      </c>
      <c r="Q86" s="12">
        <f>O86*P86</f>
        <v>577</v>
      </c>
      <c r="R86" s="5"/>
      <c r="S86" s="8"/>
      <c r="T86" s="5"/>
    </row>
    <row r="87" spans="11:20" ht="12.75">
      <c r="K87" s="41" t="s">
        <v>31</v>
      </c>
      <c r="L87" s="1" t="s">
        <v>317</v>
      </c>
      <c r="M87" s="33"/>
      <c r="N87" s="33" t="s">
        <v>47</v>
      </c>
      <c r="O87" s="1">
        <v>120</v>
      </c>
      <c r="P87" s="59">
        <v>6.68</v>
      </c>
      <c r="Q87" s="13">
        <f>O87*P87</f>
        <v>801.5999999999999</v>
      </c>
      <c r="R87" s="1"/>
      <c r="S87" s="1"/>
      <c r="T87" s="1"/>
    </row>
    <row r="88" spans="11:20" ht="12.75">
      <c r="K88" s="41" t="s">
        <v>32</v>
      </c>
      <c r="L88" s="1" t="s">
        <v>54</v>
      </c>
      <c r="M88" s="33"/>
      <c r="N88" s="33" t="s">
        <v>47</v>
      </c>
      <c r="O88" s="1">
        <v>35</v>
      </c>
      <c r="P88" s="59">
        <v>4.84</v>
      </c>
      <c r="Q88" s="13">
        <f>O88*P88</f>
        <v>169.4</v>
      </c>
      <c r="R88" s="1"/>
      <c r="S88" s="1"/>
      <c r="T88" s="1"/>
    </row>
    <row r="89" spans="11:20" ht="12.75">
      <c r="K89" s="5"/>
      <c r="L89" s="15" t="s">
        <v>59</v>
      </c>
      <c r="M89" s="3"/>
      <c r="N89" s="3"/>
      <c r="O89" s="3"/>
      <c r="P89" s="4"/>
      <c r="Q89" s="19">
        <f>SUM(Q83:Q88)</f>
        <v>3255.7000000000003</v>
      </c>
      <c r="R89" s="3"/>
      <c r="S89" s="3"/>
      <c r="T89" s="4"/>
    </row>
    <row r="92" ht="12.75">
      <c r="L92" t="s">
        <v>207</v>
      </c>
    </row>
    <row r="95" spans="11:20" ht="12.75">
      <c r="K95" s="27" t="s">
        <v>7</v>
      </c>
      <c r="L95" s="27" t="s">
        <v>2</v>
      </c>
      <c r="M95" s="27" t="s">
        <v>9</v>
      </c>
      <c r="N95" s="27" t="s">
        <v>55</v>
      </c>
      <c r="O95" s="27" t="s">
        <v>13</v>
      </c>
      <c r="P95" s="28" t="s">
        <v>14</v>
      </c>
      <c r="Q95" s="27" t="s">
        <v>41</v>
      </c>
      <c r="R95" s="27" t="s">
        <v>4</v>
      </c>
      <c r="S95" s="27" t="s">
        <v>6</v>
      </c>
      <c r="T95" s="28" t="s">
        <v>23</v>
      </c>
    </row>
    <row r="96" spans="11:20" ht="12.75">
      <c r="K96" s="29" t="s">
        <v>8</v>
      </c>
      <c r="L96" s="29"/>
      <c r="M96" s="29" t="s">
        <v>10</v>
      </c>
      <c r="N96" s="29" t="s">
        <v>12</v>
      </c>
      <c r="O96" s="29" t="s">
        <v>3</v>
      </c>
      <c r="P96" s="30" t="s">
        <v>20</v>
      </c>
      <c r="Q96" s="29" t="s">
        <v>20</v>
      </c>
      <c r="R96" s="29" t="s">
        <v>5</v>
      </c>
      <c r="S96" s="29" t="s">
        <v>5</v>
      </c>
      <c r="T96" s="30" t="s">
        <v>15</v>
      </c>
    </row>
    <row r="97" spans="11:20" ht="12.75">
      <c r="K97" s="29"/>
      <c r="L97" s="29"/>
      <c r="M97" s="29"/>
      <c r="N97" s="29"/>
      <c r="O97" s="38" t="s">
        <v>309</v>
      </c>
      <c r="P97" s="30" t="s">
        <v>21</v>
      </c>
      <c r="Q97" s="29" t="s">
        <v>21</v>
      </c>
      <c r="R97" s="29"/>
      <c r="S97" s="29"/>
      <c r="T97" s="30" t="s">
        <v>24</v>
      </c>
    </row>
    <row r="98" spans="11:20" ht="12.75">
      <c r="K98" s="31"/>
      <c r="L98" s="31"/>
      <c r="M98" s="31"/>
      <c r="N98" s="31"/>
      <c r="O98" s="31"/>
      <c r="P98" s="32"/>
      <c r="Q98" s="31"/>
      <c r="R98" s="31"/>
      <c r="S98" s="31"/>
      <c r="T98" s="32" t="s">
        <v>25</v>
      </c>
    </row>
    <row r="99" spans="11:20" ht="12.75">
      <c r="K99" s="33">
        <v>1</v>
      </c>
      <c r="L99" s="33">
        <v>2</v>
      </c>
      <c r="M99" s="33">
        <v>3</v>
      </c>
      <c r="N99" s="33">
        <v>4</v>
      </c>
      <c r="O99" s="33">
        <v>5</v>
      </c>
      <c r="P99" s="34">
        <v>6</v>
      </c>
      <c r="Q99" s="33">
        <v>7</v>
      </c>
      <c r="R99" s="33">
        <v>8</v>
      </c>
      <c r="S99" s="33">
        <v>9</v>
      </c>
      <c r="T99" s="34">
        <v>10</v>
      </c>
    </row>
    <row r="100" spans="11:20" ht="12.75">
      <c r="K100" s="36" t="s">
        <v>26</v>
      </c>
      <c r="L100" s="7" t="s">
        <v>56</v>
      </c>
      <c r="M100" s="7"/>
      <c r="N100" s="27"/>
      <c r="O100" s="7"/>
      <c r="P100" s="60"/>
      <c r="Q100" s="7"/>
      <c r="R100" s="7"/>
      <c r="S100" s="7"/>
      <c r="T100" s="2"/>
    </row>
    <row r="101" spans="11:20" ht="12.75">
      <c r="K101" s="35"/>
      <c r="L101" s="8" t="s">
        <v>57</v>
      </c>
      <c r="M101" s="8"/>
      <c r="N101" s="29" t="s">
        <v>47</v>
      </c>
      <c r="O101" s="8">
        <v>150</v>
      </c>
      <c r="P101" s="25">
        <v>6.77</v>
      </c>
      <c r="Q101" s="16">
        <f>O101*P101</f>
        <v>1015.4999999999999</v>
      </c>
      <c r="R101" s="8" t="s">
        <v>48</v>
      </c>
      <c r="S101" s="8" t="s">
        <v>49</v>
      </c>
      <c r="T101" s="29">
        <v>3222</v>
      </c>
    </row>
    <row r="102" spans="11:20" ht="12.75">
      <c r="K102" s="132" t="s">
        <v>29</v>
      </c>
      <c r="L102" s="7" t="s">
        <v>56</v>
      </c>
      <c r="M102" s="125"/>
      <c r="N102" s="27"/>
      <c r="O102" s="125"/>
      <c r="P102" s="62"/>
      <c r="Q102" s="61" t="s">
        <v>136</v>
      </c>
      <c r="R102" s="7"/>
      <c r="S102" s="7"/>
      <c r="T102" s="7"/>
    </row>
    <row r="103" spans="11:20" ht="12.75">
      <c r="K103" s="106"/>
      <c r="L103" s="9" t="s">
        <v>58</v>
      </c>
      <c r="M103" s="14"/>
      <c r="N103" s="31" t="s">
        <v>47</v>
      </c>
      <c r="O103" s="14">
        <v>400</v>
      </c>
      <c r="P103" s="18">
        <v>5.08</v>
      </c>
      <c r="Q103" s="135">
        <f>O103*P103</f>
        <v>2032</v>
      </c>
      <c r="R103" s="9"/>
      <c r="S103" s="9"/>
      <c r="T103" s="9"/>
    </row>
    <row r="104" spans="11:20" ht="12.75">
      <c r="K104" s="37" t="s">
        <v>30</v>
      </c>
      <c r="L104" s="9" t="s">
        <v>318</v>
      </c>
      <c r="M104" s="9"/>
      <c r="N104" s="31" t="s">
        <v>47</v>
      </c>
      <c r="O104" s="9">
        <v>270</v>
      </c>
      <c r="P104" s="18">
        <v>12.38</v>
      </c>
      <c r="Q104" s="12">
        <f>O104*P104</f>
        <v>3342.6000000000004</v>
      </c>
      <c r="R104" s="9"/>
      <c r="S104" s="9"/>
      <c r="T104" s="9"/>
    </row>
    <row r="105" spans="11:20" ht="12.75">
      <c r="K105" s="41" t="s">
        <v>31</v>
      </c>
      <c r="L105" s="14" t="s">
        <v>319</v>
      </c>
      <c r="M105" s="1"/>
      <c r="N105" s="44" t="s">
        <v>47</v>
      </c>
      <c r="O105" s="1">
        <v>10</v>
      </c>
      <c r="P105" s="24">
        <v>18.46</v>
      </c>
      <c r="Q105" s="12">
        <f>O105*P105</f>
        <v>184.60000000000002</v>
      </c>
      <c r="R105" s="14"/>
      <c r="S105" s="1"/>
      <c r="T105" s="6"/>
    </row>
    <row r="106" spans="11:20" ht="12.75">
      <c r="K106" s="41" t="s">
        <v>32</v>
      </c>
      <c r="L106" s="14" t="s">
        <v>320</v>
      </c>
      <c r="M106" s="9"/>
      <c r="N106" s="44" t="s">
        <v>47</v>
      </c>
      <c r="O106" s="9">
        <v>5</v>
      </c>
      <c r="P106" s="24">
        <v>8.44</v>
      </c>
      <c r="Q106" s="12">
        <f>O106*P106</f>
        <v>42.199999999999996</v>
      </c>
      <c r="R106" s="14"/>
      <c r="S106" s="9"/>
      <c r="T106" s="6"/>
    </row>
    <row r="107" spans="11:20" ht="12.75">
      <c r="K107" s="37" t="s">
        <v>33</v>
      </c>
      <c r="L107" s="14" t="s">
        <v>321</v>
      </c>
      <c r="M107" s="9"/>
      <c r="N107" s="44" t="s">
        <v>47</v>
      </c>
      <c r="O107" s="9">
        <v>50</v>
      </c>
      <c r="P107" s="24">
        <v>19.02</v>
      </c>
      <c r="Q107" s="12">
        <f>O107*P107</f>
        <v>951</v>
      </c>
      <c r="R107" s="14"/>
      <c r="S107" s="9"/>
      <c r="T107" s="6"/>
    </row>
    <row r="108" spans="11:20" ht="12.75">
      <c r="K108" s="5"/>
      <c r="L108" s="1" t="s">
        <v>367</v>
      </c>
      <c r="M108" s="3"/>
      <c r="N108" s="3"/>
      <c r="O108" s="3"/>
      <c r="P108" s="4"/>
      <c r="Q108" s="13">
        <f>SUM(Q101:Q107)</f>
        <v>7567.900000000001</v>
      </c>
      <c r="R108" s="3"/>
      <c r="S108" s="3"/>
      <c r="T108" s="4"/>
    </row>
    <row r="109" ht="12.75">
      <c r="U109" t="s">
        <v>137</v>
      </c>
    </row>
    <row r="111" spans="12:21" ht="12.75">
      <c r="L111" t="s">
        <v>243</v>
      </c>
      <c r="U111" t="s">
        <v>138</v>
      </c>
    </row>
    <row r="114" spans="11:20" ht="12.75">
      <c r="K114" s="27" t="s">
        <v>7</v>
      </c>
      <c r="L114" s="27" t="s">
        <v>2</v>
      </c>
      <c r="M114" s="27" t="s">
        <v>9</v>
      </c>
      <c r="N114" s="27" t="s">
        <v>11</v>
      </c>
      <c r="O114" s="27" t="s">
        <v>13</v>
      </c>
      <c r="P114" s="28" t="s">
        <v>60</v>
      </c>
      <c r="Q114" s="27" t="s">
        <v>41</v>
      </c>
      <c r="R114" s="27" t="s">
        <v>4</v>
      </c>
      <c r="S114" s="27" t="s">
        <v>6</v>
      </c>
      <c r="T114" s="28" t="s">
        <v>23</v>
      </c>
    </row>
    <row r="115" spans="11:20" ht="12.75">
      <c r="K115" s="29" t="s">
        <v>8</v>
      </c>
      <c r="L115" s="29"/>
      <c r="M115" s="29" t="s">
        <v>10</v>
      </c>
      <c r="N115" s="29" t="s">
        <v>12</v>
      </c>
      <c r="O115" s="29" t="s">
        <v>3</v>
      </c>
      <c r="P115" s="30" t="s">
        <v>20</v>
      </c>
      <c r="Q115" s="29" t="s">
        <v>20</v>
      </c>
      <c r="R115" s="29" t="s">
        <v>5</v>
      </c>
      <c r="S115" s="29" t="s">
        <v>5</v>
      </c>
      <c r="T115" s="30" t="s">
        <v>15</v>
      </c>
    </row>
    <row r="116" spans="11:20" ht="12.75">
      <c r="K116" s="29"/>
      <c r="L116" s="29"/>
      <c r="M116" s="29"/>
      <c r="N116" s="29"/>
      <c r="O116" s="29" t="s">
        <v>309</v>
      </c>
      <c r="P116" s="30" t="s">
        <v>21</v>
      </c>
      <c r="Q116" s="29" t="s">
        <v>21</v>
      </c>
      <c r="R116" s="29"/>
      <c r="S116" s="29"/>
      <c r="T116" s="30" t="s">
        <v>24</v>
      </c>
    </row>
    <row r="117" spans="11:20" ht="12.75">
      <c r="K117" s="31"/>
      <c r="L117" s="31"/>
      <c r="M117" s="31"/>
      <c r="N117" s="31"/>
      <c r="O117" s="31"/>
      <c r="P117" s="32"/>
      <c r="Q117" s="31"/>
      <c r="R117" s="31"/>
      <c r="S117" s="31"/>
      <c r="T117" s="32" t="s">
        <v>25</v>
      </c>
    </row>
    <row r="118" spans="11:20" ht="12.75">
      <c r="K118" s="33">
        <v>1</v>
      </c>
      <c r="L118" s="33">
        <v>2</v>
      </c>
      <c r="M118" s="33">
        <v>3</v>
      </c>
      <c r="N118" s="33">
        <v>4</v>
      </c>
      <c r="O118" s="33">
        <v>5</v>
      </c>
      <c r="P118" s="34">
        <v>6</v>
      </c>
      <c r="Q118" s="33">
        <v>7</v>
      </c>
      <c r="R118" s="33">
        <v>8</v>
      </c>
      <c r="S118" s="33">
        <v>9</v>
      </c>
      <c r="T118" s="34">
        <v>10</v>
      </c>
    </row>
    <row r="119" spans="11:20" ht="12.75">
      <c r="K119" s="41" t="s">
        <v>26</v>
      </c>
      <c r="L119" s="1" t="s">
        <v>61</v>
      </c>
      <c r="M119" s="1"/>
      <c r="N119" s="33" t="s">
        <v>28</v>
      </c>
      <c r="O119" s="1">
        <v>1500</v>
      </c>
      <c r="P119" s="19">
        <v>1.53</v>
      </c>
      <c r="Q119" s="13">
        <f>O119*P119</f>
        <v>2295</v>
      </c>
      <c r="R119" s="1" t="s">
        <v>48</v>
      </c>
      <c r="S119" s="1" t="s">
        <v>49</v>
      </c>
      <c r="T119" s="33">
        <v>3222</v>
      </c>
    </row>
    <row r="120" spans="11:20" ht="12.75">
      <c r="K120" s="41" t="s">
        <v>29</v>
      </c>
      <c r="L120" s="1" t="s">
        <v>62</v>
      </c>
      <c r="M120" s="1"/>
      <c r="N120" s="33" t="s">
        <v>47</v>
      </c>
      <c r="O120" s="1">
        <v>250</v>
      </c>
      <c r="P120" s="19">
        <v>7.91</v>
      </c>
      <c r="Q120" s="13">
        <f aca="true" t="shared" si="2" ref="Q120:Q133">O120*P120</f>
        <v>1977.5</v>
      </c>
      <c r="R120" s="1"/>
      <c r="S120" s="1"/>
      <c r="T120" s="1"/>
    </row>
    <row r="121" spans="11:20" ht="12.75">
      <c r="K121" s="41" t="s">
        <v>30</v>
      </c>
      <c r="L121" s="1" t="s">
        <v>63</v>
      </c>
      <c r="M121" s="1"/>
      <c r="N121" s="33" t="s">
        <v>47</v>
      </c>
      <c r="O121" s="1">
        <v>500</v>
      </c>
      <c r="P121" s="19">
        <v>4.44</v>
      </c>
      <c r="Q121" s="13">
        <f t="shared" si="2"/>
        <v>2220</v>
      </c>
      <c r="R121" s="1"/>
      <c r="S121" s="1"/>
      <c r="T121" s="1"/>
    </row>
    <row r="122" spans="11:20" ht="12.75">
      <c r="K122" s="41" t="s">
        <v>31</v>
      </c>
      <c r="L122" s="1" t="s">
        <v>64</v>
      </c>
      <c r="M122" s="1"/>
      <c r="N122" s="33" t="s">
        <v>47</v>
      </c>
      <c r="O122" s="1">
        <v>50</v>
      </c>
      <c r="P122" s="19">
        <v>17.93</v>
      </c>
      <c r="Q122" s="13">
        <f t="shared" si="2"/>
        <v>896.5</v>
      </c>
      <c r="R122" s="1"/>
      <c r="S122" s="1"/>
      <c r="T122" s="1"/>
    </row>
    <row r="123" spans="11:20" ht="12.75">
      <c r="K123" s="41" t="s">
        <v>32</v>
      </c>
      <c r="L123" s="1" t="s">
        <v>65</v>
      </c>
      <c r="M123" s="1"/>
      <c r="N123" s="33" t="s">
        <v>47</v>
      </c>
      <c r="O123" s="1">
        <v>350</v>
      </c>
      <c r="P123" s="19">
        <v>4.82</v>
      </c>
      <c r="Q123" s="13">
        <f t="shared" si="2"/>
        <v>1687</v>
      </c>
      <c r="R123" s="1"/>
      <c r="S123" s="1"/>
      <c r="T123" s="1"/>
    </row>
    <row r="124" spans="11:20" ht="12.75">
      <c r="K124" s="41" t="s">
        <v>33</v>
      </c>
      <c r="L124" s="1" t="s">
        <v>66</v>
      </c>
      <c r="M124" s="1"/>
      <c r="N124" s="33" t="s">
        <v>47</v>
      </c>
      <c r="O124" s="1">
        <v>200</v>
      </c>
      <c r="P124" s="19">
        <v>11.35</v>
      </c>
      <c r="Q124" s="13">
        <f t="shared" si="2"/>
        <v>2270</v>
      </c>
      <c r="R124" s="1"/>
      <c r="S124" s="1"/>
      <c r="T124" s="1"/>
    </row>
    <row r="125" spans="11:20" ht="12.75">
      <c r="K125" s="41" t="s">
        <v>34</v>
      </c>
      <c r="L125" s="1" t="s">
        <v>67</v>
      </c>
      <c r="M125" s="1"/>
      <c r="N125" s="33" t="s">
        <v>47</v>
      </c>
      <c r="O125" s="1">
        <v>20</v>
      </c>
      <c r="P125" s="19">
        <v>8.46</v>
      </c>
      <c r="Q125" s="13">
        <f t="shared" si="2"/>
        <v>169.20000000000002</v>
      </c>
      <c r="R125" s="1"/>
      <c r="S125" s="1"/>
      <c r="T125" s="1"/>
    </row>
    <row r="126" spans="11:20" ht="12.75">
      <c r="K126" s="41" t="s">
        <v>35</v>
      </c>
      <c r="L126" s="1" t="s">
        <v>68</v>
      </c>
      <c r="M126" s="1"/>
      <c r="N126" s="33" t="s">
        <v>47</v>
      </c>
      <c r="O126" s="1">
        <v>7</v>
      </c>
      <c r="P126" s="19">
        <v>4.72</v>
      </c>
      <c r="Q126" s="13">
        <f t="shared" si="2"/>
        <v>33.04</v>
      </c>
      <c r="R126" s="1"/>
      <c r="S126" s="1"/>
      <c r="T126" s="1"/>
    </row>
    <row r="127" spans="11:20" ht="12.75">
      <c r="K127" s="41" t="s">
        <v>36</v>
      </c>
      <c r="L127" s="1" t="s">
        <v>69</v>
      </c>
      <c r="M127" s="1"/>
      <c r="N127" s="33" t="s">
        <v>47</v>
      </c>
      <c r="O127" s="1">
        <v>20</v>
      </c>
      <c r="P127" s="19">
        <v>8.46</v>
      </c>
      <c r="Q127" s="13">
        <f t="shared" si="2"/>
        <v>169.20000000000002</v>
      </c>
      <c r="R127" s="1"/>
      <c r="S127" s="1"/>
      <c r="T127" s="1"/>
    </row>
    <row r="128" spans="11:20" ht="12.75">
      <c r="K128" s="41" t="s">
        <v>37</v>
      </c>
      <c r="L128" s="1" t="s">
        <v>322</v>
      </c>
      <c r="M128" s="1"/>
      <c r="N128" s="33" t="s">
        <v>47</v>
      </c>
      <c r="O128" s="1">
        <v>10</v>
      </c>
      <c r="P128" s="19">
        <v>6.95</v>
      </c>
      <c r="Q128" s="13">
        <f t="shared" si="2"/>
        <v>69.5</v>
      </c>
      <c r="R128" s="1"/>
      <c r="S128" s="1"/>
      <c r="T128" s="1"/>
    </row>
    <row r="129" spans="11:20" ht="12.75">
      <c r="K129" s="41" t="s">
        <v>38</v>
      </c>
      <c r="L129" s="1" t="s">
        <v>323</v>
      </c>
      <c r="M129" s="1"/>
      <c r="N129" s="33" t="s">
        <v>47</v>
      </c>
      <c r="O129" s="1">
        <v>20</v>
      </c>
      <c r="P129" s="19">
        <v>10.8</v>
      </c>
      <c r="Q129" s="13">
        <f t="shared" si="2"/>
        <v>216</v>
      </c>
      <c r="R129" s="1"/>
      <c r="S129" s="1"/>
      <c r="T129" s="1"/>
    </row>
    <row r="130" spans="11:20" ht="12.75">
      <c r="K130" s="41" t="s">
        <v>40</v>
      </c>
      <c r="L130" s="1" t="s">
        <v>324</v>
      </c>
      <c r="M130" s="1"/>
      <c r="N130" s="33" t="s">
        <v>47</v>
      </c>
      <c r="O130" s="1">
        <v>25</v>
      </c>
      <c r="P130" s="19">
        <v>5.76</v>
      </c>
      <c r="Q130" s="13">
        <f t="shared" si="2"/>
        <v>144</v>
      </c>
      <c r="R130" s="1"/>
      <c r="S130" s="1"/>
      <c r="T130" s="1"/>
    </row>
    <row r="131" spans="11:20" ht="12.75">
      <c r="K131" s="41" t="s">
        <v>325</v>
      </c>
      <c r="L131" s="1" t="s">
        <v>326</v>
      </c>
      <c r="M131" s="1"/>
      <c r="N131" s="33" t="s">
        <v>47</v>
      </c>
      <c r="O131" s="1">
        <v>5</v>
      </c>
      <c r="P131" s="19">
        <v>2.39</v>
      </c>
      <c r="Q131" s="13">
        <f t="shared" si="2"/>
        <v>11.950000000000001</v>
      </c>
      <c r="R131" s="1"/>
      <c r="S131" s="1"/>
      <c r="T131" s="1"/>
    </row>
    <row r="132" spans="11:20" ht="12.75">
      <c r="K132" s="41" t="s">
        <v>327</v>
      </c>
      <c r="L132" s="1" t="s">
        <v>328</v>
      </c>
      <c r="M132" s="1"/>
      <c r="N132" s="33" t="s">
        <v>47</v>
      </c>
      <c r="O132" s="1">
        <v>5</v>
      </c>
      <c r="P132" s="19">
        <v>7.2</v>
      </c>
      <c r="Q132" s="13">
        <f t="shared" si="2"/>
        <v>36</v>
      </c>
      <c r="R132" s="1"/>
      <c r="S132" s="1"/>
      <c r="T132" s="1"/>
    </row>
    <row r="133" spans="11:20" ht="12.75">
      <c r="K133" s="41" t="s">
        <v>329</v>
      </c>
      <c r="L133" s="1" t="s">
        <v>271</v>
      </c>
      <c r="M133" s="1"/>
      <c r="N133" s="33" t="s">
        <v>47</v>
      </c>
      <c r="O133" s="1">
        <v>6</v>
      </c>
      <c r="P133" s="19">
        <v>5.19</v>
      </c>
      <c r="Q133" s="13">
        <f t="shared" si="2"/>
        <v>31.14</v>
      </c>
      <c r="R133" s="1"/>
      <c r="S133" s="1"/>
      <c r="T133" s="1"/>
    </row>
    <row r="134" spans="11:20" ht="12.75">
      <c r="K134" s="5"/>
      <c r="L134" s="3" t="s">
        <v>330</v>
      </c>
      <c r="M134" s="3"/>
      <c r="N134" s="3"/>
      <c r="O134" s="3"/>
      <c r="P134" s="4"/>
      <c r="Q134" s="13">
        <f>SUM(Q119:Q133)</f>
        <v>12226.030000000002</v>
      </c>
      <c r="R134" s="3"/>
      <c r="S134" s="3"/>
      <c r="T134" s="4"/>
    </row>
    <row r="137" ht="12.75">
      <c r="L137" t="s">
        <v>244</v>
      </c>
    </row>
    <row r="140" spans="11:20" ht="12.75">
      <c r="K140" s="102" t="s">
        <v>7</v>
      </c>
      <c r="L140" s="27" t="s">
        <v>2</v>
      </c>
      <c r="M140" s="27" t="s">
        <v>9</v>
      </c>
      <c r="N140" s="27" t="s">
        <v>11</v>
      </c>
      <c r="O140" s="27" t="s">
        <v>13</v>
      </c>
      <c r="P140" s="27" t="s">
        <v>14</v>
      </c>
      <c r="Q140" s="28" t="s">
        <v>216</v>
      </c>
      <c r="R140" s="27" t="s">
        <v>4</v>
      </c>
      <c r="S140" s="27" t="s">
        <v>6</v>
      </c>
      <c r="T140" s="28" t="s">
        <v>23</v>
      </c>
    </row>
    <row r="141" spans="11:20" ht="12.75">
      <c r="K141" s="103" t="s">
        <v>8</v>
      </c>
      <c r="L141" s="29"/>
      <c r="M141" s="29" t="s">
        <v>10</v>
      </c>
      <c r="N141" s="29" t="s">
        <v>12</v>
      </c>
      <c r="O141" s="29" t="s">
        <v>3</v>
      </c>
      <c r="P141" s="29" t="s">
        <v>20</v>
      </c>
      <c r="Q141" s="30" t="s">
        <v>20</v>
      </c>
      <c r="R141" s="29" t="s">
        <v>5</v>
      </c>
      <c r="S141" s="29" t="s">
        <v>5</v>
      </c>
      <c r="T141" s="30" t="s">
        <v>15</v>
      </c>
    </row>
    <row r="142" spans="11:20" ht="12.75">
      <c r="K142" s="103"/>
      <c r="L142" s="29"/>
      <c r="M142" s="29"/>
      <c r="N142" s="29"/>
      <c r="O142" s="29" t="s">
        <v>309</v>
      </c>
      <c r="P142" s="29" t="s">
        <v>21</v>
      </c>
      <c r="Q142" s="30" t="s">
        <v>21</v>
      </c>
      <c r="R142" s="29"/>
      <c r="S142" s="29"/>
      <c r="T142" s="30" t="s">
        <v>24</v>
      </c>
    </row>
    <row r="143" spans="11:20" ht="12.75">
      <c r="K143" s="104"/>
      <c r="L143" s="31"/>
      <c r="M143" s="31"/>
      <c r="N143" s="31"/>
      <c r="O143" s="31"/>
      <c r="P143" s="31"/>
      <c r="Q143" s="32"/>
      <c r="R143" s="31"/>
      <c r="S143" s="31"/>
      <c r="T143" s="32" t="s">
        <v>25</v>
      </c>
    </row>
    <row r="144" spans="11:20" ht="12.75">
      <c r="K144" s="105">
        <v>1</v>
      </c>
      <c r="L144" s="33">
        <v>2</v>
      </c>
      <c r="M144" s="33">
        <v>3</v>
      </c>
      <c r="N144" s="33">
        <v>4</v>
      </c>
      <c r="O144" s="33">
        <v>5</v>
      </c>
      <c r="P144" s="33">
        <v>6</v>
      </c>
      <c r="Q144" s="34">
        <v>7</v>
      </c>
      <c r="R144" s="33">
        <v>8</v>
      </c>
      <c r="S144" s="33">
        <v>9</v>
      </c>
      <c r="T144" s="34">
        <v>10</v>
      </c>
    </row>
    <row r="145" spans="11:20" ht="12.75">
      <c r="K145" s="124" t="s">
        <v>26</v>
      </c>
      <c r="L145" s="1" t="s">
        <v>272</v>
      </c>
      <c r="M145" s="1"/>
      <c r="N145" s="33" t="s">
        <v>47</v>
      </c>
      <c r="O145" s="1">
        <v>150</v>
      </c>
      <c r="P145" s="55">
        <v>15.86</v>
      </c>
      <c r="Q145" s="123">
        <f aca="true" t="shared" si="3" ref="Q145:Q153">O145*P145</f>
        <v>2379</v>
      </c>
      <c r="R145" s="1" t="s">
        <v>48</v>
      </c>
      <c r="S145" s="1" t="s">
        <v>49</v>
      </c>
      <c r="T145" s="34">
        <v>3222</v>
      </c>
    </row>
    <row r="146" spans="11:20" ht="12.75">
      <c r="K146" s="124" t="s">
        <v>29</v>
      </c>
      <c r="L146" s="1" t="s">
        <v>273</v>
      </c>
      <c r="M146" s="1"/>
      <c r="N146" s="33" t="s">
        <v>47</v>
      </c>
      <c r="O146" s="1">
        <v>100</v>
      </c>
      <c r="P146" s="55">
        <v>12.53</v>
      </c>
      <c r="Q146" s="123">
        <f t="shared" si="3"/>
        <v>1253</v>
      </c>
      <c r="R146" s="1"/>
      <c r="S146" s="1"/>
      <c r="T146" s="4"/>
    </row>
    <row r="147" spans="11:20" ht="12.75">
      <c r="K147" s="124" t="s">
        <v>30</v>
      </c>
      <c r="L147" s="1" t="s">
        <v>274</v>
      </c>
      <c r="M147" s="1"/>
      <c r="N147" s="33" t="s">
        <v>47</v>
      </c>
      <c r="O147" s="1">
        <v>300</v>
      </c>
      <c r="P147" s="55">
        <v>14.16</v>
      </c>
      <c r="Q147" s="123">
        <f t="shared" si="3"/>
        <v>4248</v>
      </c>
      <c r="R147" s="1"/>
      <c r="S147" s="1"/>
      <c r="T147" s="4"/>
    </row>
    <row r="148" spans="11:20" ht="12.75">
      <c r="K148" s="124" t="s">
        <v>31</v>
      </c>
      <c r="L148" s="1" t="s">
        <v>275</v>
      </c>
      <c r="M148" s="1"/>
      <c r="N148" s="33" t="s">
        <v>47</v>
      </c>
      <c r="O148" s="1">
        <v>150</v>
      </c>
      <c r="P148" s="55">
        <v>8.06</v>
      </c>
      <c r="Q148" s="123">
        <f t="shared" si="3"/>
        <v>1209</v>
      </c>
      <c r="R148" s="1"/>
      <c r="S148" s="1"/>
      <c r="T148" s="4"/>
    </row>
    <row r="149" spans="11:20" ht="12.75">
      <c r="K149" s="106" t="s">
        <v>32</v>
      </c>
      <c r="L149" s="9" t="s">
        <v>276</v>
      </c>
      <c r="M149" s="9"/>
      <c r="N149" s="31" t="s">
        <v>47</v>
      </c>
      <c r="O149" s="9">
        <v>80</v>
      </c>
      <c r="P149" s="110">
        <v>8.07</v>
      </c>
      <c r="Q149" s="123">
        <f t="shared" si="3"/>
        <v>645.6</v>
      </c>
      <c r="R149" s="9"/>
      <c r="S149" s="9"/>
      <c r="T149" s="6"/>
    </row>
    <row r="150" spans="11:20" ht="12.75">
      <c r="K150" s="41" t="s">
        <v>33</v>
      </c>
      <c r="L150" s="1" t="s">
        <v>277</v>
      </c>
      <c r="M150" s="1"/>
      <c r="N150" s="33" t="s">
        <v>47</v>
      </c>
      <c r="O150" s="1">
        <v>150</v>
      </c>
      <c r="P150" s="11">
        <v>8.06</v>
      </c>
      <c r="Q150" s="123">
        <f t="shared" si="3"/>
        <v>1209</v>
      </c>
      <c r="R150" s="1"/>
      <c r="S150" s="1"/>
      <c r="T150" s="6"/>
    </row>
    <row r="151" spans="11:20" ht="12.75">
      <c r="K151" s="41" t="s">
        <v>34</v>
      </c>
      <c r="L151" s="10" t="s">
        <v>278</v>
      </c>
      <c r="M151" s="1"/>
      <c r="N151" s="46" t="s">
        <v>47</v>
      </c>
      <c r="O151" s="1">
        <v>90</v>
      </c>
      <c r="P151" s="11">
        <v>7.56</v>
      </c>
      <c r="Q151" s="123">
        <f t="shared" si="3"/>
        <v>680.4</v>
      </c>
      <c r="R151" s="3"/>
      <c r="S151" s="1"/>
      <c r="T151" s="6"/>
    </row>
    <row r="152" spans="11:20" ht="12.75">
      <c r="K152" s="41" t="s">
        <v>35</v>
      </c>
      <c r="L152" s="10" t="s">
        <v>331</v>
      </c>
      <c r="M152" s="1"/>
      <c r="N152" s="46" t="s">
        <v>47</v>
      </c>
      <c r="O152" s="1">
        <v>80</v>
      </c>
      <c r="P152" s="11">
        <v>7.3</v>
      </c>
      <c r="Q152" s="123">
        <f t="shared" si="3"/>
        <v>584</v>
      </c>
      <c r="R152" s="3"/>
      <c r="S152" s="1"/>
      <c r="T152" s="6"/>
    </row>
    <row r="153" spans="11:20" ht="12.75">
      <c r="K153" s="37" t="s">
        <v>36</v>
      </c>
      <c r="L153" s="10" t="s">
        <v>332</v>
      </c>
      <c r="M153" s="1"/>
      <c r="N153" s="46" t="s">
        <v>47</v>
      </c>
      <c r="O153" s="1">
        <v>120</v>
      </c>
      <c r="P153" s="11">
        <v>9.13</v>
      </c>
      <c r="Q153" s="123">
        <f t="shared" si="3"/>
        <v>1095.6000000000001</v>
      </c>
      <c r="R153" s="3"/>
      <c r="S153" s="1"/>
      <c r="T153" s="6"/>
    </row>
    <row r="154" spans="11:20" ht="12.75">
      <c r="K154" s="112"/>
      <c r="L154" s="1" t="s">
        <v>368</v>
      </c>
      <c r="M154" s="3"/>
      <c r="N154" s="3"/>
      <c r="O154" s="3"/>
      <c r="P154" s="4"/>
      <c r="Q154" s="123">
        <f>SUM(Q145:Q153)</f>
        <v>13303.6</v>
      </c>
      <c r="R154" s="3"/>
      <c r="S154" s="3"/>
      <c r="T154" s="4"/>
    </row>
    <row r="155" ht="12.75">
      <c r="Q155" s="97"/>
    </row>
    <row r="156" ht="12.75">
      <c r="Q156" s="97"/>
    </row>
    <row r="157" ht="12.75">
      <c r="L157" t="s">
        <v>245</v>
      </c>
    </row>
    <row r="160" spans="11:20" ht="12.75">
      <c r="K160" s="27" t="s">
        <v>7</v>
      </c>
      <c r="L160" s="27" t="s">
        <v>2</v>
      </c>
      <c r="M160" s="27" t="s">
        <v>9</v>
      </c>
      <c r="N160" s="27" t="s">
        <v>11</v>
      </c>
      <c r="O160" s="27" t="s">
        <v>13</v>
      </c>
      <c r="P160" s="28" t="s">
        <v>14</v>
      </c>
      <c r="Q160" s="27" t="s">
        <v>41</v>
      </c>
      <c r="R160" s="27" t="s">
        <v>4</v>
      </c>
      <c r="S160" s="27" t="s">
        <v>6</v>
      </c>
      <c r="T160" s="28" t="s">
        <v>23</v>
      </c>
    </row>
    <row r="161" spans="11:20" ht="12.75">
      <c r="K161" s="29" t="s">
        <v>8</v>
      </c>
      <c r="L161" s="29"/>
      <c r="M161" s="29" t="s">
        <v>10</v>
      </c>
      <c r="N161" s="29" t="s">
        <v>12</v>
      </c>
      <c r="O161" s="29" t="s">
        <v>3</v>
      </c>
      <c r="P161" s="30" t="s">
        <v>20</v>
      </c>
      <c r="Q161" s="29" t="s">
        <v>20</v>
      </c>
      <c r="R161" s="29" t="s">
        <v>5</v>
      </c>
      <c r="S161" s="29" t="s">
        <v>5</v>
      </c>
      <c r="T161" s="30" t="s">
        <v>15</v>
      </c>
    </row>
    <row r="162" spans="11:20" ht="12.75">
      <c r="K162" s="29"/>
      <c r="L162" s="29"/>
      <c r="M162" s="29"/>
      <c r="N162" s="29"/>
      <c r="O162" s="29" t="s">
        <v>309</v>
      </c>
      <c r="P162" s="30" t="s">
        <v>21</v>
      </c>
      <c r="Q162" s="29" t="s">
        <v>21</v>
      </c>
      <c r="R162" s="29"/>
      <c r="S162" s="29"/>
      <c r="T162" s="30" t="s">
        <v>24</v>
      </c>
    </row>
    <row r="163" spans="11:20" ht="12.75">
      <c r="K163" s="31"/>
      <c r="L163" s="31"/>
      <c r="M163" s="31"/>
      <c r="N163" s="31"/>
      <c r="O163" s="31"/>
      <c r="P163" s="32"/>
      <c r="Q163" s="31"/>
      <c r="R163" s="31"/>
      <c r="S163" s="31"/>
      <c r="T163" s="32" t="s">
        <v>25</v>
      </c>
    </row>
    <row r="164" spans="11:20" ht="12.75">
      <c r="K164" s="33">
        <v>1</v>
      </c>
      <c r="L164" s="33">
        <v>2</v>
      </c>
      <c r="M164" s="33">
        <v>3</v>
      </c>
      <c r="N164" s="33">
        <v>4</v>
      </c>
      <c r="O164" s="33">
        <v>5</v>
      </c>
      <c r="P164" s="34">
        <v>6</v>
      </c>
      <c r="Q164" s="33">
        <v>7</v>
      </c>
      <c r="R164" s="33">
        <v>8</v>
      </c>
      <c r="S164" s="33">
        <v>9</v>
      </c>
      <c r="T164" s="34">
        <v>10</v>
      </c>
    </row>
    <row r="165" spans="11:20" ht="12.75">
      <c r="K165" s="37" t="s">
        <v>26</v>
      </c>
      <c r="L165" s="1" t="s">
        <v>70</v>
      </c>
      <c r="M165" s="32" t="s">
        <v>71</v>
      </c>
      <c r="N165" s="31" t="s">
        <v>47</v>
      </c>
      <c r="O165" s="9">
        <v>5000</v>
      </c>
      <c r="P165" s="11">
        <v>4.16</v>
      </c>
      <c r="Q165" s="12">
        <f>O165*P165</f>
        <v>20800</v>
      </c>
      <c r="R165" s="9" t="s">
        <v>48</v>
      </c>
      <c r="S165" s="9" t="s">
        <v>49</v>
      </c>
      <c r="T165" s="32">
        <v>3222</v>
      </c>
    </row>
    <row r="166" spans="11:20" ht="12.75">
      <c r="K166" s="41" t="s">
        <v>29</v>
      </c>
      <c r="L166" s="9" t="s">
        <v>104</v>
      </c>
      <c r="M166" s="33"/>
      <c r="N166" s="33" t="s">
        <v>47</v>
      </c>
      <c r="O166" s="1">
        <v>50</v>
      </c>
      <c r="P166" s="11">
        <v>10.31</v>
      </c>
      <c r="Q166" s="12">
        <f>O166*P166</f>
        <v>515.5</v>
      </c>
      <c r="R166" s="1"/>
      <c r="S166" s="1"/>
      <c r="T166" s="6"/>
    </row>
    <row r="167" spans="11:20" ht="12.75">
      <c r="K167" s="41" t="s">
        <v>30</v>
      </c>
      <c r="L167" s="9" t="s">
        <v>107</v>
      </c>
      <c r="M167" s="31"/>
      <c r="N167" s="31" t="s">
        <v>47</v>
      </c>
      <c r="O167" s="9">
        <v>50</v>
      </c>
      <c r="P167" s="11">
        <v>14.45</v>
      </c>
      <c r="Q167" s="12">
        <f>O167*P167</f>
        <v>722.5</v>
      </c>
      <c r="R167" s="9"/>
      <c r="S167" s="9"/>
      <c r="T167" s="6"/>
    </row>
    <row r="168" spans="11:20" ht="12.75">
      <c r="K168" s="5"/>
      <c r="L168" s="3" t="s">
        <v>93</v>
      </c>
      <c r="M168" s="3"/>
      <c r="N168" s="3"/>
      <c r="O168" s="3"/>
      <c r="P168" s="4"/>
      <c r="Q168" s="13">
        <f>SUM(Q165:Q167)</f>
        <v>22038</v>
      </c>
      <c r="R168" s="3"/>
      <c r="S168" s="3"/>
      <c r="T168" s="4"/>
    </row>
    <row r="171" ht="12.75">
      <c r="L171" t="s">
        <v>217</v>
      </c>
    </row>
    <row r="174" spans="11:20" ht="12.75">
      <c r="K174" s="27" t="s">
        <v>7</v>
      </c>
      <c r="L174" s="27" t="s">
        <v>2</v>
      </c>
      <c r="M174" s="27" t="s">
        <v>9</v>
      </c>
      <c r="N174" s="27" t="s">
        <v>11</v>
      </c>
      <c r="O174" s="27" t="s">
        <v>13</v>
      </c>
      <c r="P174" s="28" t="s">
        <v>14</v>
      </c>
      <c r="Q174" s="27" t="s">
        <v>41</v>
      </c>
      <c r="R174" s="27" t="s">
        <v>4</v>
      </c>
      <c r="S174" s="27" t="s">
        <v>6</v>
      </c>
      <c r="T174" s="28" t="s">
        <v>23</v>
      </c>
    </row>
    <row r="175" spans="11:20" ht="12.75">
      <c r="K175" s="29" t="s">
        <v>8</v>
      </c>
      <c r="L175" s="29"/>
      <c r="M175" s="29" t="s">
        <v>10</v>
      </c>
      <c r="N175" s="29" t="s">
        <v>12</v>
      </c>
      <c r="O175" s="29" t="s">
        <v>3</v>
      </c>
      <c r="P175" s="30" t="s">
        <v>20</v>
      </c>
      <c r="Q175" s="29" t="s">
        <v>20</v>
      </c>
      <c r="R175" s="29" t="s">
        <v>5</v>
      </c>
      <c r="S175" s="29" t="s">
        <v>5</v>
      </c>
      <c r="T175" s="30" t="s">
        <v>15</v>
      </c>
    </row>
    <row r="176" spans="11:20" ht="12.75">
      <c r="K176" s="29"/>
      <c r="L176" s="29"/>
      <c r="M176" s="29"/>
      <c r="N176" s="29"/>
      <c r="O176" s="29" t="s">
        <v>309</v>
      </c>
      <c r="P176" s="30" t="s">
        <v>21</v>
      </c>
      <c r="Q176" s="29" t="s">
        <v>21</v>
      </c>
      <c r="R176" s="29"/>
      <c r="S176" s="29"/>
      <c r="T176" s="30" t="s">
        <v>24</v>
      </c>
    </row>
    <row r="177" spans="11:20" ht="12.75">
      <c r="K177" s="31"/>
      <c r="L177" s="31"/>
      <c r="M177" s="31"/>
      <c r="N177" s="31"/>
      <c r="O177" s="31"/>
      <c r="P177" s="32"/>
      <c r="Q177" s="31"/>
      <c r="R177" s="31"/>
      <c r="S177" s="31"/>
      <c r="T177" s="32" t="s">
        <v>25</v>
      </c>
    </row>
    <row r="178" spans="11:20" ht="12.75">
      <c r="K178" s="33">
        <v>1</v>
      </c>
      <c r="L178" s="33">
        <v>2</v>
      </c>
      <c r="M178" s="33">
        <v>3</v>
      </c>
      <c r="N178" s="33">
        <v>4</v>
      </c>
      <c r="O178" s="33">
        <v>5</v>
      </c>
      <c r="P178" s="34">
        <v>6</v>
      </c>
      <c r="Q178" s="33">
        <v>7</v>
      </c>
      <c r="R178" s="33">
        <v>8</v>
      </c>
      <c r="S178" s="33">
        <v>9</v>
      </c>
      <c r="T178" s="34">
        <v>10</v>
      </c>
    </row>
    <row r="179" spans="11:20" ht="12.75">
      <c r="K179" s="41" t="s">
        <v>26</v>
      </c>
      <c r="L179" s="1" t="s">
        <v>279</v>
      </c>
      <c r="M179" s="33"/>
      <c r="N179" s="33" t="s">
        <v>47</v>
      </c>
      <c r="O179" s="1">
        <v>350</v>
      </c>
      <c r="P179" s="19">
        <v>15.08</v>
      </c>
      <c r="Q179" s="19">
        <f>O179*P179</f>
        <v>5278</v>
      </c>
      <c r="R179" s="1" t="s">
        <v>48</v>
      </c>
      <c r="S179" s="1" t="s">
        <v>49</v>
      </c>
      <c r="T179" s="33">
        <v>3222</v>
      </c>
    </row>
    <row r="180" spans="11:20" ht="12.75">
      <c r="K180" s="41" t="s">
        <v>29</v>
      </c>
      <c r="L180" s="1" t="s">
        <v>280</v>
      </c>
      <c r="M180" s="33"/>
      <c r="N180" s="33" t="s">
        <v>47</v>
      </c>
      <c r="O180" s="1">
        <v>180</v>
      </c>
      <c r="P180" s="59">
        <v>9.14</v>
      </c>
      <c r="Q180" s="62">
        <f>O180*P180</f>
        <v>1645.2</v>
      </c>
      <c r="R180" s="1"/>
      <c r="S180" s="1"/>
      <c r="T180" s="1"/>
    </row>
    <row r="181" spans="11:20" ht="12.75">
      <c r="K181" s="35" t="s">
        <v>30</v>
      </c>
      <c r="L181" s="8" t="s">
        <v>74</v>
      </c>
      <c r="M181" s="29"/>
      <c r="N181" s="29"/>
      <c r="O181" s="8"/>
      <c r="P181" s="63"/>
      <c r="Q181" s="62"/>
      <c r="R181" s="5"/>
      <c r="S181" s="8"/>
      <c r="T181" s="5"/>
    </row>
    <row r="182" spans="11:20" ht="12.75">
      <c r="K182" s="35"/>
      <c r="L182" s="8" t="s">
        <v>281</v>
      </c>
      <c r="M182" s="29"/>
      <c r="N182" s="29" t="s">
        <v>47</v>
      </c>
      <c r="O182" s="8">
        <v>100</v>
      </c>
      <c r="P182" s="63">
        <v>8.96</v>
      </c>
      <c r="Q182" s="18">
        <f>O182*P182</f>
        <v>896.0000000000001</v>
      </c>
      <c r="R182" s="5"/>
      <c r="S182" s="8"/>
      <c r="T182" s="5"/>
    </row>
    <row r="183" spans="11:20" ht="12.75">
      <c r="K183" s="41" t="s">
        <v>31</v>
      </c>
      <c r="L183" s="1" t="s">
        <v>278</v>
      </c>
      <c r="M183" s="33" t="s">
        <v>73</v>
      </c>
      <c r="N183" s="33" t="s">
        <v>47</v>
      </c>
      <c r="O183" s="1">
        <v>100</v>
      </c>
      <c r="P183" s="19">
        <v>13.38</v>
      </c>
      <c r="Q183" s="18">
        <f>O183*P183</f>
        <v>1338</v>
      </c>
      <c r="R183" s="1"/>
      <c r="S183" s="1"/>
      <c r="T183" s="1"/>
    </row>
    <row r="184" spans="11:20" ht="12.75">
      <c r="K184" s="41" t="s">
        <v>32</v>
      </c>
      <c r="L184" s="1" t="s">
        <v>75</v>
      </c>
      <c r="M184" s="33"/>
      <c r="N184" s="33" t="s">
        <v>47</v>
      </c>
      <c r="O184" s="1">
        <v>35</v>
      </c>
      <c r="P184" s="19">
        <v>12</v>
      </c>
      <c r="Q184" s="19">
        <f>O184*P184</f>
        <v>420</v>
      </c>
      <c r="R184" s="1"/>
      <c r="S184" s="1"/>
      <c r="T184" s="1"/>
    </row>
    <row r="185" spans="11:20" ht="12.75">
      <c r="K185" s="5"/>
      <c r="L185" s="3" t="s">
        <v>59</v>
      </c>
      <c r="M185" s="3"/>
      <c r="N185" s="3"/>
      <c r="O185" s="3"/>
      <c r="P185" s="26"/>
      <c r="Q185" s="19">
        <f>SUM(Q179:Q184)</f>
        <v>9577.2</v>
      </c>
      <c r="R185" s="3"/>
      <c r="S185" s="3"/>
      <c r="T185" s="4"/>
    </row>
    <row r="188" ht="12.75">
      <c r="L188" t="s">
        <v>246</v>
      </c>
    </row>
    <row r="191" spans="11:20" ht="12.75">
      <c r="K191" s="27" t="s">
        <v>7</v>
      </c>
      <c r="L191" s="27" t="s">
        <v>2</v>
      </c>
      <c r="M191" s="27" t="s">
        <v>9</v>
      </c>
      <c r="N191" s="27" t="s">
        <v>11</v>
      </c>
      <c r="O191" s="27" t="s">
        <v>13</v>
      </c>
      <c r="P191" s="28" t="s">
        <v>60</v>
      </c>
      <c r="Q191" s="27" t="s">
        <v>41</v>
      </c>
      <c r="R191" s="27" t="s">
        <v>4</v>
      </c>
      <c r="S191" s="27" t="s">
        <v>6</v>
      </c>
      <c r="T191" s="28" t="s">
        <v>23</v>
      </c>
    </row>
    <row r="192" spans="11:20" ht="12.75">
      <c r="K192" s="29" t="s">
        <v>8</v>
      </c>
      <c r="L192" s="29"/>
      <c r="M192" s="29" t="s">
        <v>10</v>
      </c>
      <c r="N192" s="29" t="s">
        <v>12</v>
      </c>
      <c r="O192" s="29" t="s">
        <v>3</v>
      </c>
      <c r="P192" s="30" t="s">
        <v>20</v>
      </c>
      <c r="Q192" s="29" t="s">
        <v>20</v>
      </c>
      <c r="R192" s="29" t="s">
        <v>5</v>
      </c>
      <c r="S192" s="29" t="s">
        <v>5</v>
      </c>
      <c r="T192" s="30" t="s">
        <v>15</v>
      </c>
    </row>
    <row r="193" spans="11:20" ht="12.75">
      <c r="K193" s="29"/>
      <c r="L193" s="29"/>
      <c r="M193" s="29"/>
      <c r="N193" s="29"/>
      <c r="O193" s="29" t="s">
        <v>309</v>
      </c>
      <c r="P193" s="30" t="s">
        <v>21</v>
      </c>
      <c r="Q193" s="29" t="s">
        <v>21</v>
      </c>
      <c r="R193" s="29"/>
      <c r="S193" s="29"/>
      <c r="T193" s="30" t="s">
        <v>24</v>
      </c>
    </row>
    <row r="194" spans="11:20" ht="12.75">
      <c r="K194" s="31"/>
      <c r="L194" s="31"/>
      <c r="M194" s="31"/>
      <c r="N194" s="31"/>
      <c r="O194" s="31"/>
      <c r="P194" s="32"/>
      <c r="Q194" s="31"/>
      <c r="R194" s="31"/>
      <c r="S194" s="31"/>
      <c r="T194" s="32" t="s">
        <v>25</v>
      </c>
    </row>
    <row r="195" spans="11:20" ht="12.75">
      <c r="K195" s="33">
        <v>1</v>
      </c>
      <c r="L195" s="33">
        <v>2</v>
      </c>
      <c r="M195" s="33">
        <v>3</v>
      </c>
      <c r="N195" s="33">
        <v>4</v>
      </c>
      <c r="O195" s="33">
        <v>5</v>
      </c>
      <c r="P195" s="34">
        <v>6</v>
      </c>
      <c r="Q195" s="33">
        <v>7</v>
      </c>
      <c r="R195" s="33">
        <v>8</v>
      </c>
      <c r="S195" s="33">
        <v>9</v>
      </c>
      <c r="T195" s="34">
        <v>10</v>
      </c>
    </row>
    <row r="196" spans="11:20" ht="12.75">
      <c r="K196" s="41" t="s">
        <v>26</v>
      </c>
      <c r="L196" s="1" t="s">
        <v>76</v>
      </c>
      <c r="M196" s="1"/>
      <c r="N196" s="33" t="s">
        <v>47</v>
      </c>
      <c r="O196" s="1">
        <v>1000</v>
      </c>
      <c r="P196" s="55">
        <v>8.85</v>
      </c>
      <c r="Q196" s="13">
        <f>O196*P196</f>
        <v>8850</v>
      </c>
      <c r="R196" s="1" t="s">
        <v>48</v>
      </c>
      <c r="S196" s="1" t="s">
        <v>49</v>
      </c>
      <c r="T196" s="33">
        <v>3222</v>
      </c>
    </row>
    <row r="197" spans="11:20" ht="12.75">
      <c r="K197" s="41" t="s">
        <v>29</v>
      </c>
      <c r="L197" s="1" t="s">
        <v>77</v>
      </c>
      <c r="M197" s="1"/>
      <c r="N197" s="33" t="s">
        <v>47</v>
      </c>
      <c r="O197" s="1">
        <v>2000</v>
      </c>
      <c r="P197" s="55">
        <v>6.73</v>
      </c>
      <c r="Q197" s="13">
        <f aca="true" t="shared" si="4" ref="Q197:Q210">O197*P197</f>
        <v>13460</v>
      </c>
      <c r="R197" s="1"/>
      <c r="S197" s="1"/>
      <c r="T197" s="1"/>
    </row>
    <row r="198" spans="11:20" ht="12.75">
      <c r="K198" s="41" t="s">
        <v>30</v>
      </c>
      <c r="L198" s="1" t="s">
        <v>78</v>
      </c>
      <c r="M198" s="1"/>
      <c r="N198" s="33" t="s">
        <v>47</v>
      </c>
      <c r="O198" s="1">
        <v>2700</v>
      </c>
      <c r="P198" s="55">
        <v>8.21</v>
      </c>
      <c r="Q198" s="13">
        <f t="shared" si="4"/>
        <v>22167.000000000004</v>
      </c>
      <c r="R198" s="1"/>
      <c r="S198" s="1"/>
      <c r="T198" s="1"/>
    </row>
    <row r="199" spans="11:20" ht="12.75">
      <c r="K199" s="41" t="s">
        <v>31</v>
      </c>
      <c r="L199" s="1" t="s">
        <v>79</v>
      </c>
      <c r="M199" s="1"/>
      <c r="N199" s="33" t="s">
        <v>47</v>
      </c>
      <c r="O199" s="1">
        <v>100</v>
      </c>
      <c r="P199" s="59">
        <v>3.58</v>
      </c>
      <c r="Q199" s="98">
        <f t="shared" si="4"/>
        <v>358</v>
      </c>
      <c r="R199" s="1"/>
      <c r="S199" s="1"/>
      <c r="T199" s="1"/>
    </row>
    <row r="200" spans="11:20" ht="12.75">
      <c r="K200" s="41" t="s">
        <v>32</v>
      </c>
      <c r="L200" s="1" t="s">
        <v>80</v>
      </c>
      <c r="M200" s="1"/>
      <c r="N200" s="33" t="s">
        <v>47</v>
      </c>
      <c r="O200" s="1">
        <v>150</v>
      </c>
      <c r="P200" s="55">
        <v>11.85</v>
      </c>
      <c r="Q200" s="13">
        <f t="shared" si="4"/>
        <v>1777.5</v>
      </c>
      <c r="R200" s="1"/>
      <c r="S200" s="1"/>
      <c r="T200" s="1"/>
    </row>
    <row r="201" spans="11:20" ht="12.75">
      <c r="K201" s="41" t="s">
        <v>33</v>
      </c>
      <c r="L201" s="1" t="s">
        <v>81</v>
      </c>
      <c r="M201" s="1"/>
      <c r="N201" s="33" t="s">
        <v>47</v>
      </c>
      <c r="O201" s="1">
        <v>500</v>
      </c>
      <c r="P201" s="1">
        <v>11.02</v>
      </c>
      <c r="Q201" s="13">
        <f t="shared" si="4"/>
        <v>5510</v>
      </c>
      <c r="R201" s="1"/>
      <c r="S201" s="1"/>
      <c r="T201" s="1"/>
    </row>
    <row r="202" spans="11:20" ht="12.75">
      <c r="K202" s="41" t="s">
        <v>34</v>
      </c>
      <c r="L202" s="1" t="s">
        <v>82</v>
      </c>
      <c r="M202" s="1"/>
      <c r="N202" s="33" t="s">
        <v>47</v>
      </c>
      <c r="O202" s="1">
        <v>80</v>
      </c>
      <c r="P202" s="55">
        <v>14.21</v>
      </c>
      <c r="Q202" s="13">
        <f t="shared" si="4"/>
        <v>1136.8000000000002</v>
      </c>
      <c r="R202" s="1"/>
      <c r="S202" s="1"/>
      <c r="T202" s="1"/>
    </row>
    <row r="203" spans="11:20" ht="12.75">
      <c r="K203" s="41" t="s">
        <v>35</v>
      </c>
      <c r="L203" s="1" t="s">
        <v>83</v>
      </c>
      <c r="M203" s="1"/>
      <c r="N203" s="33" t="s">
        <v>47</v>
      </c>
      <c r="O203" s="1">
        <v>120</v>
      </c>
      <c r="P203" s="1">
        <v>11.54</v>
      </c>
      <c r="Q203" s="13">
        <f t="shared" si="4"/>
        <v>1384.8</v>
      </c>
      <c r="R203" s="1"/>
      <c r="S203" s="1"/>
      <c r="T203" s="1"/>
    </row>
    <row r="204" spans="11:20" ht="12.75">
      <c r="K204" s="41" t="s">
        <v>36</v>
      </c>
      <c r="L204" s="1" t="s">
        <v>84</v>
      </c>
      <c r="M204" s="1"/>
      <c r="N204" s="33" t="s">
        <v>47</v>
      </c>
      <c r="O204" s="1">
        <v>40</v>
      </c>
      <c r="P204" s="55">
        <v>10.8</v>
      </c>
      <c r="Q204" s="13">
        <f t="shared" si="4"/>
        <v>432</v>
      </c>
      <c r="R204" s="1"/>
      <c r="S204" s="1"/>
      <c r="T204" s="1"/>
    </row>
    <row r="205" spans="11:20" ht="12.75">
      <c r="K205" s="41" t="s">
        <v>37</v>
      </c>
      <c r="L205" s="1" t="s">
        <v>85</v>
      </c>
      <c r="M205" s="1"/>
      <c r="N205" s="33" t="s">
        <v>47</v>
      </c>
      <c r="O205" s="1">
        <v>150</v>
      </c>
      <c r="P205" s="19">
        <v>14.72</v>
      </c>
      <c r="Q205" s="13">
        <f t="shared" si="4"/>
        <v>2208</v>
      </c>
      <c r="R205" s="1"/>
      <c r="S205" s="1"/>
      <c r="T205" s="1"/>
    </row>
    <row r="206" spans="11:20" ht="12.75">
      <c r="K206" s="41" t="s">
        <v>38</v>
      </c>
      <c r="L206" s="1" t="s">
        <v>86</v>
      </c>
      <c r="M206" s="1"/>
      <c r="N206" s="33" t="s">
        <v>47</v>
      </c>
      <c r="O206" s="1">
        <v>100</v>
      </c>
      <c r="P206" s="19">
        <v>10.83</v>
      </c>
      <c r="Q206" s="13">
        <f t="shared" si="4"/>
        <v>1083</v>
      </c>
      <c r="R206" s="1"/>
      <c r="S206" s="1"/>
      <c r="T206" s="1"/>
    </row>
    <row r="207" spans="11:20" ht="12.75">
      <c r="K207" s="41" t="s">
        <v>40</v>
      </c>
      <c r="L207" s="1" t="s">
        <v>218</v>
      </c>
      <c r="M207" s="1"/>
      <c r="N207" s="33" t="s">
        <v>47</v>
      </c>
      <c r="O207" s="1">
        <v>10</v>
      </c>
      <c r="P207" s="19">
        <v>4.79</v>
      </c>
      <c r="Q207" s="13">
        <f t="shared" si="4"/>
        <v>47.9</v>
      </c>
      <c r="R207" s="1"/>
      <c r="S207" s="1"/>
      <c r="T207" s="1"/>
    </row>
    <row r="208" spans="11:20" ht="12.75">
      <c r="K208" s="41" t="s">
        <v>325</v>
      </c>
      <c r="L208" s="3" t="s">
        <v>333</v>
      </c>
      <c r="M208" s="1"/>
      <c r="N208" s="46" t="s">
        <v>47</v>
      </c>
      <c r="O208" s="1">
        <v>15</v>
      </c>
      <c r="P208" s="26">
        <v>4.32</v>
      </c>
      <c r="Q208" s="13">
        <f t="shared" si="4"/>
        <v>64.80000000000001</v>
      </c>
      <c r="R208" s="3"/>
      <c r="S208" s="1"/>
      <c r="T208" s="4"/>
    </row>
    <row r="209" spans="11:20" ht="12.75">
      <c r="K209" s="41" t="s">
        <v>327</v>
      </c>
      <c r="L209" s="3" t="s">
        <v>334</v>
      </c>
      <c r="M209" s="1"/>
      <c r="N209" s="46" t="s">
        <v>47</v>
      </c>
      <c r="O209" s="1">
        <v>30</v>
      </c>
      <c r="P209" s="26">
        <v>21.6</v>
      </c>
      <c r="Q209" s="13">
        <f t="shared" si="4"/>
        <v>648</v>
      </c>
      <c r="R209" s="3"/>
      <c r="S209" s="1"/>
      <c r="T209" s="4"/>
    </row>
    <row r="210" spans="11:20" ht="12.75">
      <c r="K210" s="41" t="s">
        <v>329</v>
      </c>
      <c r="L210" s="3" t="s">
        <v>335</v>
      </c>
      <c r="M210" s="1"/>
      <c r="N210" s="46" t="s">
        <v>47</v>
      </c>
      <c r="O210" s="1">
        <v>100</v>
      </c>
      <c r="P210" s="26">
        <v>8.02</v>
      </c>
      <c r="Q210" s="13">
        <f t="shared" si="4"/>
        <v>802</v>
      </c>
      <c r="R210" s="3"/>
      <c r="S210" s="1"/>
      <c r="T210" s="4"/>
    </row>
    <row r="211" spans="11:20" ht="12.75">
      <c r="K211" s="5"/>
      <c r="L211" s="1" t="s">
        <v>330</v>
      </c>
      <c r="M211" s="3"/>
      <c r="N211" s="3"/>
      <c r="O211" s="3"/>
      <c r="P211" s="4"/>
      <c r="Q211" s="19">
        <f>SUM(Q196:Q210)</f>
        <v>59929.80000000001</v>
      </c>
      <c r="R211" s="3"/>
      <c r="S211" s="3"/>
      <c r="T211" s="4"/>
    </row>
    <row r="214" ht="12.75">
      <c r="L214" t="s">
        <v>219</v>
      </c>
    </row>
    <row r="217" spans="11:20" ht="12.75">
      <c r="K217" s="27" t="s">
        <v>87</v>
      </c>
      <c r="L217" s="27" t="s">
        <v>2</v>
      </c>
      <c r="M217" s="27" t="s">
        <v>9</v>
      </c>
      <c r="N217" s="27" t="s">
        <v>11</v>
      </c>
      <c r="O217" s="27" t="s">
        <v>13</v>
      </c>
      <c r="P217" s="28" t="s">
        <v>14</v>
      </c>
      <c r="Q217" s="27" t="s">
        <v>41</v>
      </c>
      <c r="R217" s="27" t="s">
        <v>4</v>
      </c>
      <c r="S217" s="27" t="s">
        <v>6</v>
      </c>
      <c r="T217" s="28" t="s">
        <v>23</v>
      </c>
    </row>
    <row r="218" spans="11:20" ht="12.75">
      <c r="K218" s="29" t="s">
        <v>8</v>
      </c>
      <c r="L218" s="29"/>
      <c r="M218" s="29" t="s">
        <v>10</v>
      </c>
      <c r="N218" s="29" t="s">
        <v>12</v>
      </c>
      <c r="O218" s="29" t="s">
        <v>3</v>
      </c>
      <c r="P218" s="30" t="s">
        <v>20</v>
      </c>
      <c r="Q218" s="29" t="s">
        <v>20</v>
      </c>
      <c r="R218" s="29" t="s">
        <v>5</v>
      </c>
      <c r="S218" s="29" t="s">
        <v>5</v>
      </c>
      <c r="T218" s="30" t="s">
        <v>15</v>
      </c>
    </row>
    <row r="219" spans="11:20" ht="12.75">
      <c r="K219" s="29"/>
      <c r="L219" s="29"/>
      <c r="M219" s="29"/>
      <c r="N219" s="29"/>
      <c r="O219" s="29" t="s">
        <v>309</v>
      </c>
      <c r="P219" s="30" t="s">
        <v>21</v>
      </c>
      <c r="Q219" s="29" t="s">
        <v>21</v>
      </c>
      <c r="R219" s="29"/>
      <c r="S219" s="29"/>
      <c r="T219" s="30" t="s">
        <v>24</v>
      </c>
    </row>
    <row r="220" spans="11:20" ht="12.75">
      <c r="K220" s="31"/>
      <c r="L220" s="31"/>
      <c r="M220" s="31"/>
      <c r="N220" s="31"/>
      <c r="O220" s="31"/>
      <c r="P220" s="32"/>
      <c r="Q220" s="31"/>
      <c r="R220" s="31"/>
      <c r="S220" s="31"/>
      <c r="T220" s="32" t="s">
        <v>25</v>
      </c>
    </row>
    <row r="221" spans="11:20" ht="12.75">
      <c r="K221" s="33">
        <v>1</v>
      </c>
      <c r="L221" s="33">
        <v>2</v>
      </c>
      <c r="M221" s="33">
        <v>3</v>
      </c>
      <c r="N221" s="33">
        <v>4</v>
      </c>
      <c r="O221" s="33">
        <v>5</v>
      </c>
      <c r="P221" s="34">
        <v>6</v>
      </c>
      <c r="Q221" s="45">
        <v>7</v>
      </c>
      <c r="R221" s="33">
        <v>8</v>
      </c>
      <c r="S221" s="33">
        <v>9</v>
      </c>
      <c r="T221" s="34">
        <v>10</v>
      </c>
    </row>
    <row r="222" spans="11:20" ht="12.75">
      <c r="K222" s="41" t="s">
        <v>26</v>
      </c>
      <c r="L222" s="1" t="s">
        <v>88</v>
      </c>
      <c r="M222" s="1" t="s">
        <v>72</v>
      </c>
      <c r="N222" s="33" t="s">
        <v>47</v>
      </c>
      <c r="O222" s="1">
        <v>15</v>
      </c>
      <c r="P222" s="19">
        <v>16.92</v>
      </c>
      <c r="Q222" s="59">
        <f>P222*O222</f>
        <v>253.8</v>
      </c>
      <c r="R222" s="1" t="s">
        <v>48</v>
      </c>
      <c r="S222" s="1" t="s">
        <v>49</v>
      </c>
      <c r="T222" s="33">
        <v>3222</v>
      </c>
    </row>
    <row r="223" spans="11:20" ht="12.75">
      <c r="K223" s="41" t="s">
        <v>29</v>
      </c>
      <c r="L223" s="1" t="s">
        <v>89</v>
      </c>
      <c r="M223" s="1" t="s">
        <v>72</v>
      </c>
      <c r="N223" s="33" t="s">
        <v>47</v>
      </c>
      <c r="O223" s="1">
        <v>150</v>
      </c>
      <c r="P223" s="19">
        <v>27.3</v>
      </c>
      <c r="Q223" s="59">
        <f>O223*P223</f>
        <v>4095</v>
      </c>
      <c r="R223" s="1"/>
      <c r="S223" s="1"/>
      <c r="T223" s="1"/>
    </row>
    <row r="224" spans="11:20" ht="12.75">
      <c r="K224" s="41" t="s">
        <v>30</v>
      </c>
      <c r="L224" s="1" t="s">
        <v>343</v>
      </c>
      <c r="M224" s="1" t="s">
        <v>118</v>
      </c>
      <c r="N224" s="33" t="s">
        <v>28</v>
      </c>
      <c r="O224" s="1">
        <v>1</v>
      </c>
      <c r="P224" s="26">
        <v>4.16</v>
      </c>
      <c r="Q224" s="59">
        <f aca="true" t="shared" si="5" ref="Q224:Q231">P224*O224</f>
        <v>4.16</v>
      </c>
      <c r="S224" s="1"/>
      <c r="T224" s="4"/>
    </row>
    <row r="225" spans="11:20" ht="12.75">
      <c r="K225" s="41" t="s">
        <v>31</v>
      </c>
      <c r="L225" s="3" t="s">
        <v>336</v>
      </c>
      <c r="M225" s="1" t="s">
        <v>72</v>
      </c>
      <c r="N225" s="46" t="s">
        <v>28</v>
      </c>
      <c r="O225" s="1">
        <v>1</v>
      </c>
      <c r="P225" s="26">
        <v>10.28</v>
      </c>
      <c r="Q225" s="59">
        <f t="shared" si="5"/>
        <v>10.28</v>
      </c>
      <c r="R225" s="3"/>
      <c r="S225" s="1"/>
      <c r="T225" s="4"/>
    </row>
    <row r="226" spans="11:20" ht="12.75">
      <c r="K226" s="41" t="s">
        <v>32</v>
      </c>
      <c r="L226" s="3" t="s">
        <v>337</v>
      </c>
      <c r="M226" s="1" t="s">
        <v>118</v>
      </c>
      <c r="N226" s="46" t="s">
        <v>28</v>
      </c>
      <c r="O226" s="1">
        <v>1</v>
      </c>
      <c r="P226" s="26">
        <v>26.48</v>
      </c>
      <c r="Q226" s="59">
        <f t="shared" si="5"/>
        <v>26.48</v>
      </c>
      <c r="R226" s="3"/>
      <c r="S226" s="1"/>
      <c r="T226" s="4"/>
    </row>
    <row r="227" spans="11:20" ht="12.75">
      <c r="K227" s="41" t="s">
        <v>33</v>
      </c>
      <c r="L227" s="3" t="s">
        <v>338</v>
      </c>
      <c r="M227" s="1" t="s">
        <v>72</v>
      </c>
      <c r="N227" s="46" t="s">
        <v>28</v>
      </c>
      <c r="O227" s="1">
        <v>5</v>
      </c>
      <c r="P227" s="26">
        <v>10.31</v>
      </c>
      <c r="Q227" s="59">
        <f t="shared" si="5"/>
        <v>51.550000000000004</v>
      </c>
      <c r="R227" s="3"/>
      <c r="S227" s="1"/>
      <c r="T227" s="4"/>
    </row>
    <row r="228" spans="11:20" ht="12.75">
      <c r="K228" s="41" t="s">
        <v>34</v>
      </c>
      <c r="L228" s="3" t="s">
        <v>339</v>
      </c>
      <c r="M228" s="1" t="s">
        <v>72</v>
      </c>
      <c r="N228" s="46" t="s">
        <v>28</v>
      </c>
      <c r="O228" s="1">
        <v>2</v>
      </c>
      <c r="P228" s="26">
        <v>9.55</v>
      </c>
      <c r="Q228" s="59">
        <f t="shared" si="5"/>
        <v>19.1</v>
      </c>
      <c r="R228" s="3"/>
      <c r="S228" s="1"/>
      <c r="T228" s="4"/>
    </row>
    <row r="229" spans="11:20" ht="12.75">
      <c r="K229" s="41" t="s">
        <v>35</v>
      </c>
      <c r="L229" s="3" t="s">
        <v>340</v>
      </c>
      <c r="M229" s="1" t="s">
        <v>72</v>
      </c>
      <c r="N229" s="46" t="s">
        <v>28</v>
      </c>
      <c r="O229" s="1">
        <v>70</v>
      </c>
      <c r="P229" s="26">
        <v>9.79</v>
      </c>
      <c r="Q229" s="59">
        <f t="shared" si="5"/>
        <v>685.3</v>
      </c>
      <c r="R229" s="3"/>
      <c r="S229" s="1"/>
      <c r="T229" s="4"/>
    </row>
    <row r="230" spans="11:20" ht="12.75">
      <c r="K230" s="41" t="s">
        <v>36</v>
      </c>
      <c r="L230" s="3" t="s">
        <v>341</v>
      </c>
      <c r="M230" s="1" t="s">
        <v>72</v>
      </c>
      <c r="N230" s="46" t="s">
        <v>28</v>
      </c>
      <c r="O230" s="1">
        <v>10</v>
      </c>
      <c r="P230" s="26">
        <v>10.17</v>
      </c>
      <c r="Q230" s="59">
        <f t="shared" si="5"/>
        <v>101.7</v>
      </c>
      <c r="R230" s="3"/>
      <c r="S230" s="1"/>
      <c r="T230" s="4"/>
    </row>
    <row r="231" spans="11:20" ht="12.75">
      <c r="K231" s="41" t="s">
        <v>37</v>
      </c>
      <c r="L231" s="3" t="s">
        <v>342</v>
      </c>
      <c r="M231" s="1" t="s">
        <v>72</v>
      </c>
      <c r="N231" s="46" t="s">
        <v>28</v>
      </c>
      <c r="O231" s="1">
        <v>90</v>
      </c>
      <c r="P231" s="26">
        <v>15.39</v>
      </c>
      <c r="Q231" s="59">
        <f t="shared" si="5"/>
        <v>1385.1000000000001</v>
      </c>
      <c r="R231" s="3"/>
      <c r="S231" s="1"/>
      <c r="T231" s="4"/>
    </row>
    <row r="232" spans="11:20" ht="12.75">
      <c r="K232" s="5"/>
      <c r="L232" s="1" t="s">
        <v>233</v>
      </c>
      <c r="M232" s="3"/>
      <c r="N232" s="3"/>
      <c r="O232" s="3"/>
      <c r="P232" s="26"/>
      <c r="Q232" s="19">
        <f>SUM(Q222:Q231)</f>
        <v>6632.47</v>
      </c>
      <c r="R232" s="3"/>
      <c r="S232" s="3"/>
      <c r="T232" s="4"/>
    </row>
    <row r="235" ht="12.75">
      <c r="L235" t="s">
        <v>220</v>
      </c>
    </row>
    <row r="238" spans="11:20" ht="12.75">
      <c r="K238" s="27" t="s">
        <v>7</v>
      </c>
      <c r="L238" s="27" t="s">
        <v>2</v>
      </c>
      <c r="M238" s="27" t="s">
        <v>9</v>
      </c>
      <c r="N238" s="27" t="s">
        <v>11</v>
      </c>
      <c r="O238" s="28" t="s">
        <v>13</v>
      </c>
      <c r="P238" s="28" t="s">
        <v>60</v>
      </c>
      <c r="Q238" s="27" t="s">
        <v>41</v>
      </c>
      <c r="R238" s="27" t="s">
        <v>4</v>
      </c>
      <c r="S238" s="27" t="s">
        <v>6</v>
      </c>
      <c r="T238" s="28" t="s">
        <v>23</v>
      </c>
    </row>
    <row r="239" spans="11:20" ht="12.75">
      <c r="K239" s="29" t="s">
        <v>8</v>
      </c>
      <c r="L239" s="29"/>
      <c r="M239" s="29" t="s">
        <v>10</v>
      </c>
      <c r="N239" s="29" t="s">
        <v>12</v>
      </c>
      <c r="O239" s="30" t="s">
        <v>3</v>
      </c>
      <c r="P239" s="30" t="s">
        <v>20</v>
      </c>
      <c r="Q239" s="29" t="s">
        <v>20</v>
      </c>
      <c r="R239" s="29" t="s">
        <v>5</v>
      </c>
      <c r="S239" s="29" t="s">
        <v>5</v>
      </c>
      <c r="T239" s="30" t="s">
        <v>15</v>
      </c>
    </row>
    <row r="240" spans="11:20" ht="12.75">
      <c r="K240" s="29"/>
      <c r="L240" s="29"/>
      <c r="M240" s="29"/>
      <c r="N240" s="29"/>
      <c r="O240" s="30" t="s">
        <v>309</v>
      </c>
      <c r="P240" s="30" t="s">
        <v>21</v>
      </c>
      <c r="Q240" s="29" t="s">
        <v>21</v>
      </c>
      <c r="R240" s="29"/>
      <c r="S240" s="29"/>
      <c r="T240" s="30" t="s">
        <v>24</v>
      </c>
    </row>
    <row r="241" spans="11:20" ht="12.75">
      <c r="K241" s="31"/>
      <c r="L241" s="31"/>
      <c r="M241" s="31"/>
      <c r="N241" s="31"/>
      <c r="O241" s="32"/>
      <c r="P241" s="32"/>
      <c r="Q241" s="31"/>
      <c r="R241" s="31"/>
      <c r="S241" s="31"/>
      <c r="T241" s="32" t="s">
        <v>25</v>
      </c>
    </row>
    <row r="242" spans="11:20" ht="12.75">
      <c r="K242" s="33">
        <v>1</v>
      </c>
      <c r="L242" s="33">
        <v>2</v>
      </c>
      <c r="M242" s="33">
        <v>3</v>
      </c>
      <c r="N242" s="33">
        <v>4</v>
      </c>
      <c r="O242" s="34">
        <v>5</v>
      </c>
      <c r="P242" s="34">
        <v>6</v>
      </c>
      <c r="Q242" s="33">
        <v>7</v>
      </c>
      <c r="R242" s="33">
        <v>8</v>
      </c>
      <c r="S242" s="33">
        <v>9</v>
      </c>
      <c r="T242" s="34">
        <v>10</v>
      </c>
    </row>
    <row r="243" spans="11:20" ht="12.75">
      <c r="K243" s="37" t="s">
        <v>26</v>
      </c>
      <c r="L243" s="8" t="s">
        <v>90</v>
      </c>
      <c r="M243" s="8"/>
      <c r="N243" s="31" t="s">
        <v>91</v>
      </c>
      <c r="O243" s="5">
        <v>4000</v>
      </c>
      <c r="P243" s="20">
        <v>6.08</v>
      </c>
      <c r="Q243" s="17">
        <f>O243*P243</f>
        <v>24320</v>
      </c>
      <c r="R243" s="8" t="s">
        <v>48</v>
      </c>
      <c r="S243" s="8" t="s">
        <v>49</v>
      </c>
      <c r="T243" s="30">
        <v>3222</v>
      </c>
    </row>
    <row r="244" spans="11:20" ht="12.75">
      <c r="K244" s="41" t="s">
        <v>29</v>
      </c>
      <c r="L244" s="1" t="s">
        <v>344</v>
      </c>
      <c r="M244" s="1"/>
      <c r="N244" s="33" t="s">
        <v>91</v>
      </c>
      <c r="O244" s="1">
        <v>2</v>
      </c>
      <c r="P244" s="136">
        <v>13.2</v>
      </c>
      <c r="Q244" s="19">
        <f>P244*O244</f>
        <v>26.4</v>
      </c>
      <c r="R244" s="1"/>
      <c r="S244" s="1"/>
      <c r="T244" s="33"/>
    </row>
    <row r="245" spans="11:20" ht="12.75">
      <c r="K245" s="5"/>
      <c r="L245" s="1" t="s">
        <v>92</v>
      </c>
      <c r="M245" s="3"/>
      <c r="N245" s="3"/>
      <c r="O245" s="3"/>
      <c r="P245" s="21"/>
      <c r="Q245" s="19">
        <f>SUM(Q243:Q244)</f>
        <v>24346.4</v>
      </c>
      <c r="R245" s="3"/>
      <c r="S245" s="3"/>
      <c r="T245" s="4"/>
    </row>
    <row r="248" ht="12.75">
      <c r="L248" t="s">
        <v>221</v>
      </c>
    </row>
    <row r="251" spans="11:20" ht="12.75">
      <c r="K251" s="27" t="s">
        <v>7</v>
      </c>
      <c r="L251" s="27" t="s">
        <v>2</v>
      </c>
      <c r="M251" s="27" t="s">
        <v>9</v>
      </c>
      <c r="N251" s="28" t="s">
        <v>11</v>
      </c>
      <c r="O251" s="27" t="s">
        <v>13</v>
      </c>
      <c r="P251" s="28" t="s">
        <v>14</v>
      </c>
      <c r="Q251" s="27" t="s">
        <v>41</v>
      </c>
      <c r="R251" s="27" t="s">
        <v>4</v>
      </c>
      <c r="S251" s="27" t="s">
        <v>6</v>
      </c>
      <c r="T251" s="28" t="s">
        <v>23</v>
      </c>
    </row>
    <row r="252" spans="11:20" ht="12.75">
      <c r="K252" s="29" t="s">
        <v>8</v>
      </c>
      <c r="L252" s="29"/>
      <c r="M252" s="29" t="s">
        <v>10</v>
      </c>
      <c r="N252" s="30" t="s">
        <v>12</v>
      </c>
      <c r="O252" s="29" t="s">
        <v>3</v>
      </c>
      <c r="P252" s="30" t="s">
        <v>20</v>
      </c>
      <c r="Q252" s="29" t="s">
        <v>20</v>
      </c>
      <c r="R252" s="29" t="s">
        <v>5</v>
      </c>
      <c r="S252" s="29" t="s">
        <v>5</v>
      </c>
      <c r="T252" s="30" t="s">
        <v>15</v>
      </c>
    </row>
    <row r="253" spans="11:20" ht="12.75">
      <c r="K253" s="29"/>
      <c r="L253" s="29"/>
      <c r="M253" s="29"/>
      <c r="N253" s="30"/>
      <c r="O253" s="29" t="s">
        <v>309</v>
      </c>
      <c r="P253" s="30" t="s">
        <v>21</v>
      </c>
      <c r="Q253" s="29" t="s">
        <v>21</v>
      </c>
      <c r="R253" s="29"/>
      <c r="S253" s="29"/>
      <c r="T253" s="30" t="s">
        <v>24</v>
      </c>
    </row>
    <row r="254" spans="11:20" ht="12.75">
      <c r="K254" s="31"/>
      <c r="L254" s="31"/>
      <c r="M254" s="31"/>
      <c r="N254" s="32"/>
      <c r="O254" s="31"/>
      <c r="P254" s="32"/>
      <c r="Q254" s="31"/>
      <c r="R254" s="31"/>
      <c r="S254" s="31"/>
      <c r="T254" s="32" t="s">
        <v>25</v>
      </c>
    </row>
    <row r="255" spans="11:20" ht="12.75">
      <c r="K255" s="33">
        <v>1</v>
      </c>
      <c r="L255" s="33">
        <v>2</v>
      </c>
      <c r="M255" s="33">
        <v>3</v>
      </c>
      <c r="N255" s="34">
        <v>4</v>
      </c>
      <c r="O255" s="33">
        <v>5</v>
      </c>
      <c r="P255" s="34">
        <v>6</v>
      </c>
      <c r="Q255" s="33">
        <v>7</v>
      </c>
      <c r="R255" s="33">
        <v>8</v>
      </c>
      <c r="S255" s="33">
        <v>9</v>
      </c>
      <c r="T255" s="34">
        <v>10</v>
      </c>
    </row>
    <row r="256" spans="11:20" ht="12.75">
      <c r="K256" s="41" t="s">
        <v>26</v>
      </c>
      <c r="L256" s="1" t="s">
        <v>254</v>
      </c>
      <c r="M256" s="33" t="s">
        <v>222</v>
      </c>
      <c r="N256" s="33" t="s">
        <v>91</v>
      </c>
      <c r="O256" s="99">
        <v>600</v>
      </c>
      <c r="P256" s="19">
        <v>8.46</v>
      </c>
      <c r="Q256" s="19">
        <f>O256*P256</f>
        <v>5076.000000000001</v>
      </c>
      <c r="R256" s="1" t="s">
        <v>48</v>
      </c>
      <c r="S256" s="1" t="s">
        <v>49</v>
      </c>
      <c r="T256" s="33">
        <v>3222</v>
      </c>
    </row>
    <row r="257" spans="11:20" ht="12.75">
      <c r="K257" s="41" t="s">
        <v>29</v>
      </c>
      <c r="L257" s="1" t="s">
        <v>345</v>
      </c>
      <c r="M257" s="33" t="s">
        <v>346</v>
      </c>
      <c r="N257" s="33" t="s">
        <v>28</v>
      </c>
      <c r="O257" s="99">
        <v>10</v>
      </c>
      <c r="P257" s="26">
        <v>3.03</v>
      </c>
      <c r="Q257" s="19">
        <f>P257*O257</f>
        <v>30.299999999999997</v>
      </c>
      <c r="R257" s="1"/>
      <c r="S257" s="1"/>
      <c r="T257" s="34"/>
    </row>
    <row r="258" spans="11:20" ht="12.75">
      <c r="K258" s="41" t="s">
        <v>30</v>
      </c>
      <c r="L258" s="1" t="s">
        <v>223</v>
      </c>
      <c r="M258" s="33" t="s">
        <v>129</v>
      </c>
      <c r="N258" s="33" t="s">
        <v>91</v>
      </c>
      <c r="O258" s="99">
        <v>500</v>
      </c>
      <c r="P258" s="26">
        <v>8.88</v>
      </c>
      <c r="Q258" s="19">
        <f>O258*P258</f>
        <v>4440</v>
      </c>
      <c r="R258" s="1"/>
      <c r="S258" s="1"/>
      <c r="T258" s="34"/>
    </row>
    <row r="259" spans="11:20" ht="12.75">
      <c r="K259" s="41" t="s">
        <v>31</v>
      </c>
      <c r="L259" s="3" t="s">
        <v>347</v>
      </c>
      <c r="M259" s="33"/>
      <c r="N259" s="46" t="s">
        <v>91</v>
      </c>
      <c r="O259" s="99">
        <v>4</v>
      </c>
      <c r="P259" s="26">
        <v>19.58</v>
      </c>
      <c r="Q259" s="19">
        <f>P259*O259</f>
        <v>78.32</v>
      </c>
      <c r="R259" s="1"/>
      <c r="S259" s="1"/>
      <c r="T259" s="34"/>
    </row>
    <row r="260" spans="11:20" ht="12.75">
      <c r="K260" s="5"/>
      <c r="L260" s="1" t="s">
        <v>101</v>
      </c>
      <c r="M260" s="3"/>
      <c r="N260" s="3"/>
      <c r="O260" s="3"/>
      <c r="P260" s="26"/>
      <c r="Q260" s="19">
        <f>SUM(Q256:Q258)</f>
        <v>9546.300000000001</v>
      </c>
      <c r="R260" s="3"/>
      <c r="S260" s="3"/>
      <c r="T260" s="4"/>
    </row>
    <row r="263" ht="12.75">
      <c r="L263" t="s">
        <v>224</v>
      </c>
    </row>
    <row r="266" spans="11:20" ht="12.75">
      <c r="K266" s="27" t="s">
        <v>7</v>
      </c>
      <c r="L266" s="27" t="s">
        <v>2</v>
      </c>
      <c r="M266" s="27" t="s">
        <v>9</v>
      </c>
      <c r="N266" s="27" t="s">
        <v>11</v>
      </c>
      <c r="O266" s="27" t="s">
        <v>13</v>
      </c>
      <c r="P266" s="27" t="s">
        <v>14</v>
      </c>
      <c r="Q266" s="28" t="s">
        <v>41</v>
      </c>
      <c r="R266" s="27" t="s">
        <v>4</v>
      </c>
      <c r="S266" s="27" t="s">
        <v>6</v>
      </c>
      <c r="T266" s="28" t="s">
        <v>23</v>
      </c>
    </row>
    <row r="267" spans="11:20" ht="12.75">
      <c r="K267" s="29" t="s">
        <v>8</v>
      </c>
      <c r="L267" s="29"/>
      <c r="M267" s="29" t="s">
        <v>10</v>
      </c>
      <c r="N267" s="29" t="s">
        <v>12</v>
      </c>
      <c r="O267" s="29" t="s">
        <v>3</v>
      </c>
      <c r="P267" s="29" t="s">
        <v>20</v>
      </c>
      <c r="Q267" s="30" t="s">
        <v>20</v>
      </c>
      <c r="R267" s="29" t="s">
        <v>5</v>
      </c>
      <c r="S267" s="29" t="s">
        <v>5</v>
      </c>
      <c r="T267" s="30" t="s">
        <v>15</v>
      </c>
    </row>
    <row r="268" spans="11:20" ht="12.75">
      <c r="K268" s="29"/>
      <c r="L268" s="29"/>
      <c r="M268" s="29"/>
      <c r="N268" s="29"/>
      <c r="O268" s="29" t="s">
        <v>309</v>
      </c>
      <c r="P268" s="29" t="s">
        <v>21</v>
      </c>
      <c r="Q268" s="30" t="s">
        <v>21</v>
      </c>
      <c r="R268" s="29"/>
      <c r="S268" s="29"/>
      <c r="T268" s="30" t="s">
        <v>24</v>
      </c>
    </row>
    <row r="269" spans="11:20" ht="12.75">
      <c r="K269" s="31"/>
      <c r="L269" s="31"/>
      <c r="M269" s="31"/>
      <c r="N269" s="31"/>
      <c r="O269" s="31"/>
      <c r="P269" s="31"/>
      <c r="Q269" s="32"/>
      <c r="R269" s="31"/>
      <c r="S269" s="31"/>
      <c r="T269" s="32" t="s">
        <v>25</v>
      </c>
    </row>
    <row r="270" spans="11:20" ht="12.75">
      <c r="K270" s="33">
        <v>1</v>
      </c>
      <c r="L270" s="33">
        <v>2</v>
      </c>
      <c r="M270" s="33">
        <v>3</v>
      </c>
      <c r="N270" s="33">
        <v>4</v>
      </c>
      <c r="O270" s="33">
        <v>5</v>
      </c>
      <c r="P270" s="33">
        <v>6</v>
      </c>
      <c r="Q270" s="34">
        <v>7</v>
      </c>
      <c r="R270" s="33">
        <v>8</v>
      </c>
      <c r="S270" s="33">
        <v>9</v>
      </c>
      <c r="T270" s="34">
        <v>10</v>
      </c>
    </row>
    <row r="271" spans="11:20" ht="12.75">
      <c r="K271" s="41" t="s">
        <v>26</v>
      </c>
      <c r="L271" s="1" t="s">
        <v>348</v>
      </c>
      <c r="M271" s="33"/>
      <c r="N271" s="33" t="s">
        <v>28</v>
      </c>
      <c r="O271" s="1">
        <v>150</v>
      </c>
      <c r="P271" s="19">
        <v>8.52</v>
      </c>
      <c r="Q271" s="19">
        <f>O271*P271</f>
        <v>1278</v>
      </c>
      <c r="R271" s="1" t="s">
        <v>48</v>
      </c>
      <c r="S271" s="1" t="s">
        <v>49</v>
      </c>
      <c r="T271" s="33">
        <v>3222</v>
      </c>
    </row>
    <row r="272" spans="11:20" ht="12.75">
      <c r="K272" s="41" t="s">
        <v>29</v>
      </c>
      <c r="L272" s="1" t="s">
        <v>282</v>
      </c>
      <c r="M272" s="33"/>
      <c r="N272" s="33" t="s">
        <v>47</v>
      </c>
      <c r="O272" s="1">
        <v>250</v>
      </c>
      <c r="P272" s="19">
        <v>42.73</v>
      </c>
      <c r="Q272" s="19">
        <f>O272*P272</f>
        <v>10682.5</v>
      </c>
      <c r="R272" s="1"/>
      <c r="S272" s="1"/>
      <c r="T272" s="1"/>
    </row>
    <row r="273" spans="11:20" ht="12.75">
      <c r="K273" s="41" t="s">
        <v>30</v>
      </c>
      <c r="L273" s="1" t="s">
        <v>284</v>
      </c>
      <c r="M273" s="33" t="s">
        <v>118</v>
      </c>
      <c r="N273" s="33" t="s">
        <v>47</v>
      </c>
      <c r="O273" s="1">
        <v>1</v>
      </c>
      <c r="P273" s="19">
        <v>87.3</v>
      </c>
      <c r="Q273" s="19">
        <f>O273*P273</f>
        <v>87.3</v>
      </c>
      <c r="R273" s="1"/>
      <c r="S273" s="1"/>
      <c r="T273" s="1"/>
    </row>
    <row r="274" spans="11:20" ht="12.75">
      <c r="K274" s="41" t="s">
        <v>31</v>
      </c>
      <c r="L274" s="1" t="s">
        <v>283</v>
      </c>
      <c r="M274" s="33" t="s">
        <v>118</v>
      </c>
      <c r="N274" s="33" t="s">
        <v>28</v>
      </c>
      <c r="O274" s="1">
        <v>2</v>
      </c>
      <c r="P274" s="19">
        <v>13.27</v>
      </c>
      <c r="Q274" s="19">
        <f>O274*P274</f>
        <v>26.54</v>
      </c>
      <c r="R274" s="1"/>
      <c r="S274" s="1"/>
      <c r="T274" s="1"/>
    </row>
    <row r="275" spans="11:20" ht="12.75">
      <c r="K275" s="5"/>
      <c r="L275" s="15" t="s">
        <v>101</v>
      </c>
      <c r="M275" s="3"/>
      <c r="N275" s="3"/>
      <c r="O275" s="3"/>
      <c r="P275" s="4"/>
      <c r="Q275" s="26">
        <f>SUM(Q271:Q274)</f>
        <v>12074.34</v>
      </c>
      <c r="R275" s="3"/>
      <c r="S275" s="3"/>
      <c r="T275" s="4"/>
    </row>
    <row r="278" ht="12.75">
      <c r="L278" t="s">
        <v>247</v>
      </c>
    </row>
    <row r="281" spans="11:20" ht="12.75">
      <c r="K281" s="27" t="s">
        <v>7</v>
      </c>
      <c r="L281" s="27" t="s">
        <v>2</v>
      </c>
      <c r="M281" s="27" t="s">
        <v>9</v>
      </c>
      <c r="N281" s="27" t="s">
        <v>11</v>
      </c>
      <c r="O281" s="27" t="s">
        <v>13</v>
      </c>
      <c r="P281" s="28" t="s">
        <v>14</v>
      </c>
      <c r="Q281" s="27" t="s">
        <v>41</v>
      </c>
      <c r="R281" s="27" t="s">
        <v>4</v>
      </c>
      <c r="S281" s="27" t="s">
        <v>6</v>
      </c>
      <c r="T281" s="28" t="s">
        <v>23</v>
      </c>
    </row>
    <row r="282" spans="11:20" ht="12.75">
      <c r="K282" s="29" t="s">
        <v>8</v>
      </c>
      <c r="L282" s="29"/>
      <c r="M282" s="29" t="s">
        <v>10</v>
      </c>
      <c r="N282" s="29" t="s">
        <v>12</v>
      </c>
      <c r="O282" s="29" t="s">
        <v>3</v>
      </c>
      <c r="P282" s="30" t="s">
        <v>20</v>
      </c>
      <c r="Q282" s="29" t="s">
        <v>20</v>
      </c>
      <c r="R282" s="29" t="s">
        <v>5</v>
      </c>
      <c r="S282" s="29" t="s">
        <v>5</v>
      </c>
      <c r="T282" s="30" t="s">
        <v>15</v>
      </c>
    </row>
    <row r="283" spans="11:20" ht="12.75">
      <c r="K283" s="29"/>
      <c r="L283" s="29"/>
      <c r="M283" s="29"/>
      <c r="N283" s="29"/>
      <c r="O283" s="29" t="s">
        <v>309</v>
      </c>
      <c r="P283" s="30" t="s">
        <v>21</v>
      </c>
      <c r="Q283" s="29" t="s">
        <v>21</v>
      </c>
      <c r="R283" s="29"/>
      <c r="S283" s="29"/>
      <c r="T283" s="30" t="s">
        <v>24</v>
      </c>
    </row>
    <row r="284" spans="11:20" ht="12.75">
      <c r="K284" s="31"/>
      <c r="L284" s="31"/>
      <c r="M284" s="31"/>
      <c r="N284" s="31"/>
      <c r="O284" s="31"/>
      <c r="P284" s="32"/>
      <c r="Q284" s="31"/>
      <c r="R284" s="31"/>
      <c r="S284" s="31"/>
      <c r="T284" s="32" t="s">
        <v>25</v>
      </c>
    </row>
    <row r="285" spans="11:20" ht="12.75">
      <c r="K285" s="33">
        <v>1</v>
      </c>
      <c r="L285" s="33">
        <v>2</v>
      </c>
      <c r="M285" s="33">
        <v>3</v>
      </c>
      <c r="N285" s="33">
        <v>4</v>
      </c>
      <c r="O285" s="33">
        <v>5</v>
      </c>
      <c r="P285" s="34">
        <v>6</v>
      </c>
      <c r="Q285" s="33">
        <v>7</v>
      </c>
      <c r="R285" s="33">
        <v>8</v>
      </c>
      <c r="S285" s="33">
        <v>9</v>
      </c>
      <c r="T285" s="34">
        <v>10</v>
      </c>
    </row>
    <row r="286" spans="11:20" ht="12.75">
      <c r="K286" s="41" t="s">
        <v>26</v>
      </c>
      <c r="L286" s="138" t="s">
        <v>365</v>
      </c>
      <c r="M286" s="9"/>
      <c r="N286" s="31" t="s">
        <v>28</v>
      </c>
      <c r="O286" s="9">
        <v>650</v>
      </c>
      <c r="P286" s="6">
        <v>6.11</v>
      </c>
      <c r="Q286" s="18">
        <f>P286*O286</f>
        <v>3971.5</v>
      </c>
      <c r="R286" s="9" t="s">
        <v>95</v>
      </c>
      <c r="S286" s="9" t="s">
        <v>49</v>
      </c>
      <c r="T286" s="32">
        <v>3222</v>
      </c>
    </row>
    <row r="287" spans="11:20" ht="12.75">
      <c r="K287" s="111"/>
      <c r="L287" s="137" t="s">
        <v>50</v>
      </c>
      <c r="M287" s="10"/>
      <c r="N287" s="46"/>
      <c r="O287" s="3"/>
      <c r="P287" s="6"/>
      <c r="Q287" s="18">
        <f>SUM(Q286:Q286)</f>
        <v>3971.5</v>
      </c>
      <c r="R287" s="10"/>
      <c r="S287" s="3"/>
      <c r="T287" s="6"/>
    </row>
    <row r="288" spans="11:20" ht="12.75" hidden="1">
      <c r="K288" s="5"/>
      <c r="L288" s="3" t="s">
        <v>50</v>
      </c>
      <c r="M288" s="3"/>
      <c r="N288" s="14"/>
      <c r="O288" s="14"/>
      <c r="P288" s="4"/>
      <c r="Q288" s="23">
        <f>SUM(Q286:Q287)</f>
        <v>7943</v>
      </c>
      <c r="R288" s="3"/>
      <c r="S288" s="14"/>
      <c r="T288" s="4"/>
    </row>
    <row r="291" ht="12.75">
      <c r="L291" t="s">
        <v>248</v>
      </c>
    </row>
    <row r="294" spans="11:20" ht="12.75">
      <c r="K294" s="27" t="s">
        <v>7</v>
      </c>
      <c r="L294" s="27" t="s">
        <v>2</v>
      </c>
      <c r="M294" s="27" t="s">
        <v>9</v>
      </c>
      <c r="N294" s="27" t="s">
        <v>11</v>
      </c>
      <c r="O294" s="27" t="s">
        <v>13</v>
      </c>
      <c r="P294" s="28" t="s">
        <v>14</v>
      </c>
      <c r="Q294" s="27" t="s">
        <v>41</v>
      </c>
      <c r="R294" s="27" t="s">
        <v>4</v>
      </c>
      <c r="S294" s="27" t="s">
        <v>6</v>
      </c>
      <c r="T294" s="28" t="s">
        <v>23</v>
      </c>
    </row>
    <row r="295" spans="11:20" ht="12.75">
      <c r="K295" s="29" t="s">
        <v>8</v>
      </c>
      <c r="L295" s="29"/>
      <c r="M295" s="29" t="s">
        <v>10</v>
      </c>
      <c r="N295" s="29" t="s">
        <v>12</v>
      </c>
      <c r="O295" s="29" t="s">
        <v>3</v>
      </c>
      <c r="P295" s="30" t="s">
        <v>20</v>
      </c>
      <c r="Q295" s="29" t="s">
        <v>20</v>
      </c>
      <c r="R295" s="29" t="s">
        <v>5</v>
      </c>
      <c r="S295" s="29" t="s">
        <v>5</v>
      </c>
      <c r="T295" s="30" t="s">
        <v>15</v>
      </c>
    </row>
    <row r="296" spans="11:20" ht="12.75">
      <c r="K296" s="29"/>
      <c r="L296" s="29"/>
      <c r="M296" s="29"/>
      <c r="N296" s="29"/>
      <c r="O296" s="29" t="s">
        <v>309</v>
      </c>
      <c r="P296" s="30" t="s">
        <v>21</v>
      </c>
      <c r="Q296" s="29" t="s">
        <v>21</v>
      </c>
      <c r="R296" s="29"/>
      <c r="S296" s="29"/>
      <c r="T296" s="30" t="s">
        <v>24</v>
      </c>
    </row>
    <row r="297" spans="11:20" ht="12.75">
      <c r="K297" s="31"/>
      <c r="L297" s="31"/>
      <c r="M297" s="31"/>
      <c r="N297" s="31"/>
      <c r="O297" s="31"/>
      <c r="P297" s="32"/>
      <c r="Q297" s="31"/>
      <c r="R297" s="31"/>
      <c r="S297" s="31"/>
      <c r="T297" s="32" t="s">
        <v>25</v>
      </c>
    </row>
    <row r="298" spans="11:20" ht="12.75">
      <c r="K298" s="33">
        <v>1</v>
      </c>
      <c r="L298" s="33">
        <v>2</v>
      </c>
      <c r="M298" s="33">
        <v>3</v>
      </c>
      <c r="N298" s="33">
        <v>4</v>
      </c>
      <c r="O298" s="33">
        <v>5</v>
      </c>
      <c r="P298" s="34">
        <v>6</v>
      </c>
      <c r="Q298" s="33">
        <v>7</v>
      </c>
      <c r="R298" s="33">
        <v>8</v>
      </c>
      <c r="S298" s="33">
        <v>9</v>
      </c>
      <c r="T298" s="34">
        <v>10</v>
      </c>
    </row>
    <row r="299" spans="11:20" ht="12.75">
      <c r="K299" s="37" t="s">
        <v>26</v>
      </c>
      <c r="L299" s="9" t="s">
        <v>194</v>
      </c>
      <c r="M299" s="31" t="s">
        <v>94</v>
      </c>
      <c r="N299" s="31" t="s">
        <v>28</v>
      </c>
      <c r="O299" s="9">
        <v>700</v>
      </c>
      <c r="P299" s="24">
        <v>2.83</v>
      </c>
      <c r="Q299" s="18">
        <f>O299*P299</f>
        <v>1981</v>
      </c>
      <c r="R299" s="9" t="s">
        <v>95</v>
      </c>
      <c r="S299" s="9" t="s">
        <v>49</v>
      </c>
      <c r="T299" s="32">
        <v>3222</v>
      </c>
    </row>
    <row r="300" spans="11:20" ht="12.75">
      <c r="K300" s="41" t="s">
        <v>29</v>
      </c>
      <c r="L300" s="3" t="s">
        <v>285</v>
      </c>
      <c r="M300" s="33" t="s">
        <v>118</v>
      </c>
      <c r="N300" s="46" t="s">
        <v>28</v>
      </c>
      <c r="O300" s="1">
        <v>220</v>
      </c>
      <c r="P300" s="26">
        <v>4.02</v>
      </c>
      <c r="Q300" s="19">
        <f>O300*P300</f>
        <v>884.3999999999999</v>
      </c>
      <c r="R300" s="3"/>
      <c r="S300" s="1"/>
      <c r="T300" s="34"/>
    </row>
    <row r="301" spans="11:20" ht="12.75">
      <c r="K301" s="5"/>
      <c r="L301" s="14" t="s">
        <v>92</v>
      </c>
      <c r="M301" s="14"/>
      <c r="N301" s="14"/>
      <c r="O301" s="14"/>
      <c r="P301" s="24"/>
      <c r="Q301" s="18">
        <f>SUM(Q299:Q300)</f>
        <v>2865.3999999999996</v>
      </c>
      <c r="R301" s="14"/>
      <c r="S301" s="14"/>
      <c r="T301" s="6"/>
    </row>
    <row r="304" ht="12.75">
      <c r="L304" t="s">
        <v>225</v>
      </c>
    </row>
    <row r="307" spans="11:20" ht="12.75">
      <c r="K307" s="27" t="s">
        <v>7</v>
      </c>
      <c r="L307" s="27" t="s">
        <v>2</v>
      </c>
      <c r="M307" s="27" t="s">
        <v>9</v>
      </c>
      <c r="N307" s="27" t="s">
        <v>11</v>
      </c>
      <c r="O307" s="27" t="s">
        <v>13</v>
      </c>
      <c r="P307" s="28" t="s">
        <v>14</v>
      </c>
      <c r="Q307" s="27" t="s">
        <v>41</v>
      </c>
      <c r="R307" s="27" t="s">
        <v>4</v>
      </c>
      <c r="S307" s="27" t="s">
        <v>6</v>
      </c>
      <c r="T307" s="28" t="s">
        <v>23</v>
      </c>
    </row>
    <row r="308" spans="11:20" ht="12.75">
      <c r="K308" s="29" t="s">
        <v>8</v>
      </c>
      <c r="L308" s="29"/>
      <c r="M308" s="29" t="s">
        <v>10</v>
      </c>
      <c r="N308" s="29" t="s">
        <v>12</v>
      </c>
      <c r="O308" s="29" t="s">
        <v>3</v>
      </c>
      <c r="P308" s="30" t="s">
        <v>20</v>
      </c>
      <c r="Q308" s="29" t="s">
        <v>20</v>
      </c>
      <c r="R308" s="29" t="s">
        <v>5</v>
      </c>
      <c r="S308" s="29" t="s">
        <v>5</v>
      </c>
      <c r="T308" s="30" t="s">
        <v>15</v>
      </c>
    </row>
    <row r="309" spans="11:20" ht="12.75">
      <c r="K309" s="29"/>
      <c r="L309" s="29"/>
      <c r="M309" s="29"/>
      <c r="N309" s="29"/>
      <c r="O309" s="29" t="s">
        <v>309</v>
      </c>
      <c r="P309" s="30" t="s">
        <v>21</v>
      </c>
      <c r="Q309" s="29" t="s">
        <v>21</v>
      </c>
      <c r="R309" s="29"/>
      <c r="S309" s="29"/>
      <c r="T309" s="30" t="s">
        <v>24</v>
      </c>
    </row>
    <row r="310" spans="11:20" ht="12.75">
      <c r="K310" s="31"/>
      <c r="L310" s="31"/>
      <c r="M310" s="31"/>
      <c r="N310" s="31"/>
      <c r="O310" s="31"/>
      <c r="P310" s="32"/>
      <c r="Q310" s="31"/>
      <c r="R310" s="31"/>
      <c r="S310" s="31"/>
      <c r="T310" s="32" t="s">
        <v>25</v>
      </c>
    </row>
    <row r="311" spans="11:20" ht="12.75">
      <c r="K311" s="33">
        <v>1</v>
      </c>
      <c r="L311" s="33">
        <v>2</v>
      </c>
      <c r="M311" s="33">
        <v>3</v>
      </c>
      <c r="N311" s="33">
        <v>4</v>
      </c>
      <c r="O311" s="33">
        <v>5</v>
      </c>
      <c r="P311" s="34">
        <v>6</v>
      </c>
      <c r="Q311" s="33">
        <v>7</v>
      </c>
      <c r="R311" s="33">
        <v>8</v>
      </c>
      <c r="S311" s="33">
        <v>9</v>
      </c>
      <c r="T311" s="34">
        <v>10</v>
      </c>
    </row>
    <row r="312" spans="11:20" ht="12.75">
      <c r="K312" s="37" t="s">
        <v>26</v>
      </c>
      <c r="L312" s="9" t="s">
        <v>210</v>
      </c>
      <c r="M312" s="9"/>
      <c r="N312" s="9" t="s">
        <v>28</v>
      </c>
      <c r="O312" s="9">
        <v>110</v>
      </c>
      <c r="P312" s="24">
        <v>14.45</v>
      </c>
      <c r="Q312" s="18">
        <f>O312*P312</f>
        <v>1589.5</v>
      </c>
      <c r="R312" s="1" t="s">
        <v>48</v>
      </c>
      <c r="S312" s="1" t="s">
        <v>49</v>
      </c>
      <c r="T312" s="32">
        <v>3222</v>
      </c>
    </row>
    <row r="313" spans="11:20" ht="12.75">
      <c r="K313" s="5"/>
      <c r="L313" s="3" t="s">
        <v>50</v>
      </c>
      <c r="M313" s="3"/>
      <c r="N313" s="3"/>
      <c r="O313" s="3"/>
      <c r="P313" s="26"/>
      <c r="Q313" s="18">
        <f>SUM(Q312)</f>
        <v>1589.5</v>
      </c>
      <c r="R313" s="3"/>
      <c r="S313" s="3"/>
      <c r="T313" s="4"/>
    </row>
    <row r="314" ht="12.75">
      <c r="U314" s="65"/>
    </row>
    <row r="316" ht="12.75">
      <c r="L316" t="s">
        <v>226</v>
      </c>
    </row>
    <row r="319" spans="11:20" ht="12.75">
      <c r="K319" s="27" t="s">
        <v>7</v>
      </c>
      <c r="L319" s="27" t="s">
        <v>2</v>
      </c>
      <c r="M319" s="27" t="s">
        <v>51</v>
      </c>
      <c r="N319" s="27" t="s">
        <v>11</v>
      </c>
      <c r="O319" s="27" t="s">
        <v>13</v>
      </c>
      <c r="P319" s="28" t="s">
        <v>14</v>
      </c>
      <c r="Q319" s="27" t="s">
        <v>41</v>
      </c>
      <c r="R319" s="27" t="s">
        <v>4</v>
      </c>
      <c r="S319" s="27" t="s">
        <v>6</v>
      </c>
      <c r="T319" s="28" t="s">
        <v>23</v>
      </c>
    </row>
    <row r="320" spans="11:20" ht="12.75">
      <c r="K320" s="29" t="s">
        <v>8</v>
      </c>
      <c r="L320" s="29"/>
      <c r="M320" s="29" t="s">
        <v>10</v>
      </c>
      <c r="N320" s="29" t="s">
        <v>12</v>
      </c>
      <c r="O320" s="29" t="s">
        <v>3</v>
      </c>
      <c r="P320" s="30" t="s">
        <v>20</v>
      </c>
      <c r="Q320" s="29" t="s">
        <v>20</v>
      </c>
      <c r="R320" s="29" t="s">
        <v>5</v>
      </c>
      <c r="S320" s="29" t="s">
        <v>5</v>
      </c>
      <c r="T320" s="30" t="s">
        <v>15</v>
      </c>
    </row>
    <row r="321" spans="11:20" ht="12.75">
      <c r="K321" s="29"/>
      <c r="L321" s="29"/>
      <c r="M321" s="29"/>
      <c r="N321" s="29"/>
      <c r="O321" s="29" t="s">
        <v>309</v>
      </c>
      <c r="P321" s="30" t="s">
        <v>21</v>
      </c>
      <c r="Q321" s="29" t="s">
        <v>21</v>
      </c>
      <c r="R321" s="29"/>
      <c r="S321" s="29"/>
      <c r="T321" s="30" t="s">
        <v>24</v>
      </c>
    </row>
    <row r="322" spans="11:20" ht="12.75">
      <c r="K322" s="31"/>
      <c r="L322" s="31"/>
      <c r="M322" s="31"/>
      <c r="N322" s="31"/>
      <c r="O322" s="31"/>
      <c r="P322" s="32"/>
      <c r="Q322" s="31"/>
      <c r="R322" s="31"/>
      <c r="S322" s="31"/>
      <c r="T322" s="32" t="s">
        <v>25</v>
      </c>
    </row>
    <row r="323" spans="11:20" ht="12.75">
      <c r="K323" s="33">
        <v>1</v>
      </c>
      <c r="L323" s="33">
        <v>2</v>
      </c>
      <c r="M323" s="33">
        <v>3</v>
      </c>
      <c r="N323" s="33">
        <v>4</v>
      </c>
      <c r="O323" s="33">
        <v>5</v>
      </c>
      <c r="P323" s="34">
        <v>6</v>
      </c>
      <c r="Q323" s="33">
        <v>7</v>
      </c>
      <c r="R323" s="33">
        <v>8</v>
      </c>
      <c r="S323" s="33">
        <v>9</v>
      </c>
      <c r="T323" s="34">
        <v>10</v>
      </c>
    </row>
    <row r="324" spans="11:20" ht="12.75">
      <c r="K324" s="37" t="s">
        <v>26</v>
      </c>
      <c r="L324" s="9" t="s">
        <v>349</v>
      </c>
      <c r="M324" s="9" t="s">
        <v>96</v>
      </c>
      <c r="N324" s="9" t="s">
        <v>28</v>
      </c>
      <c r="O324" s="9">
        <v>1000</v>
      </c>
      <c r="P324" s="24">
        <v>10.94</v>
      </c>
      <c r="Q324" s="18">
        <f>O324*P324</f>
        <v>10940</v>
      </c>
      <c r="R324" s="9" t="s">
        <v>97</v>
      </c>
      <c r="S324" s="9" t="s">
        <v>49</v>
      </c>
      <c r="T324" s="32">
        <v>3222</v>
      </c>
    </row>
    <row r="325" spans="11:20" ht="12.75">
      <c r="K325" s="5"/>
      <c r="L325" s="1" t="s">
        <v>50</v>
      </c>
      <c r="M325" s="3"/>
      <c r="N325" s="3"/>
      <c r="O325" s="3"/>
      <c r="P325" s="4"/>
      <c r="Q325" s="13">
        <f>SUM(Q324:Q324)</f>
        <v>10940</v>
      </c>
      <c r="R325" s="3"/>
      <c r="S325" s="3"/>
      <c r="T325" s="4"/>
    </row>
    <row r="328" ht="12.75">
      <c r="L328" t="s">
        <v>249</v>
      </c>
    </row>
    <row r="331" spans="11:20" ht="12.75">
      <c r="K331" s="27" t="s">
        <v>7</v>
      </c>
      <c r="L331" s="27" t="s">
        <v>2</v>
      </c>
      <c r="M331" s="27" t="s">
        <v>9</v>
      </c>
      <c r="N331" s="27" t="s">
        <v>11</v>
      </c>
      <c r="O331" s="27" t="s">
        <v>13</v>
      </c>
      <c r="P331" s="28" t="s">
        <v>14</v>
      </c>
      <c r="Q331" s="27" t="s">
        <v>41</v>
      </c>
      <c r="R331" s="27" t="s">
        <v>4</v>
      </c>
      <c r="S331" s="27" t="s">
        <v>6</v>
      </c>
      <c r="T331" s="28" t="s">
        <v>23</v>
      </c>
    </row>
    <row r="332" spans="11:20" ht="12.75">
      <c r="K332" s="29" t="s">
        <v>8</v>
      </c>
      <c r="L332" s="29"/>
      <c r="M332" s="29" t="s">
        <v>10</v>
      </c>
      <c r="N332" s="29" t="s">
        <v>12</v>
      </c>
      <c r="O332" s="29" t="s">
        <v>3</v>
      </c>
      <c r="P332" s="30" t="s">
        <v>20</v>
      </c>
      <c r="Q332" s="29" t="s">
        <v>20</v>
      </c>
      <c r="R332" s="29" t="s">
        <v>5</v>
      </c>
      <c r="S332" s="29" t="s">
        <v>5</v>
      </c>
      <c r="T332" s="30" t="s">
        <v>15</v>
      </c>
    </row>
    <row r="333" spans="11:20" ht="12.75">
      <c r="K333" s="29"/>
      <c r="L333" s="29"/>
      <c r="M333" s="29"/>
      <c r="N333" s="29"/>
      <c r="O333" s="29" t="s">
        <v>309</v>
      </c>
      <c r="P333" s="30" t="s">
        <v>21</v>
      </c>
      <c r="Q333" s="29" t="s">
        <v>21</v>
      </c>
      <c r="R333" s="29"/>
      <c r="S333" s="29"/>
      <c r="T333" s="30" t="s">
        <v>24</v>
      </c>
    </row>
    <row r="334" spans="11:20" ht="12.75">
      <c r="K334" s="31"/>
      <c r="L334" s="31"/>
      <c r="M334" s="31"/>
      <c r="N334" s="31"/>
      <c r="O334" s="31"/>
      <c r="P334" s="32"/>
      <c r="Q334" s="31"/>
      <c r="R334" s="31"/>
      <c r="S334" s="31"/>
      <c r="T334" s="32" t="s">
        <v>25</v>
      </c>
    </row>
    <row r="335" spans="11:20" ht="12.75">
      <c r="K335" s="33">
        <v>1</v>
      </c>
      <c r="L335" s="33">
        <v>2</v>
      </c>
      <c r="M335" s="33">
        <v>3</v>
      </c>
      <c r="N335" s="33">
        <v>4</v>
      </c>
      <c r="O335" s="33">
        <v>5</v>
      </c>
      <c r="P335" s="33">
        <v>6</v>
      </c>
      <c r="Q335" s="34">
        <v>7</v>
      </c>
      <c r="R335" s="33">
        <v>8</v>
      </c>
      <c r="S335" s="33">
        <v>9</v>
      </c>
      <c r="T335" s="34">
        <v>10</v>
      </c>
    </row>
    <row r="336" spans="11:20" ht="12.75">
      <c r="K336" s="41" t="s">
        <v>26</v>
      </c>
      <c r="L336" s="1" t="s">
        <v>195</v>
      </c>
      <c r="M336" s="33" t="s">
        <v>98</v>
      </c>
      <c r="N336" s="33" t="s">
        <v>28</v>
      </c>
      <c r="O336" s="1">
        <v>100</v>
      </c>
      <c r="P336" s="19">
        <v>51.84</v>
      </c>
      <c r="Q336" s="19">
        <f>O336*P336</f>
        <v>5184</v>
      </c>
      <c r="R336" s="1" t="s">
        <v>48</v>
      </c>
      <c r="S336" s="1" t="s">
        <v>49</v>
      </c>
      <c r="T336" s="33">
        <v>3222</v>
      </c>
    </row>
    <row r="337" spans="11:20" ht="12.75">
      <c r="K337" s="41" t="s">
        <v>29</v>
      </c>
      <c r="L337" s="1" t="s">
        <v>99</v>
      </c>
      <c r="M337" s="33" t="s">
        <v>43</v>
      </c>
      <c r="N337" s="33" t="s">
        <v>28</v>
      </c>
      <c r="O337" s="1">
        <v>30</v>
      </c>
      <c r="P337" s="19">
        <v>20.23</v>
      </c>
      <c r="Q337" s="19">
        <f>O337*P337</f>
        <v>606.9</v>
      </c>
      <c r="R337" s="1"/>
      <c r="S337" s="1"/>
      <c r="T337" s="1"/>
    </row>
    <row r="338" spans="11:20" ht="12.75">
      <c r="K338" s="41" t="s">
        <v>30</v>
      </c>
      <c r="L338" s="1" t="s">
        <v>100</v>
      </c>
      <c r="M338" s="33" t="s">
        <v>43</v>
      </c>
      <c r="N338" s="33" t="s">
        <v>28</v>
      </c>
      <c r="O338" s="1">
        <v>5000</v>
      </c>
      <c r="P338" s="19">
        <v>2.72</v>
      </c>
      <c r="Q338" s="19">
        <f>P338*O338</f>
        <v>13600.000000000002</v>
      </c>
      <c r="R338" s="1"/>
      <c r="S338" s="1"/>
      <c r="T338" s="1"/>
    </row>
    <row r="339" spans="11:20" ht="12.75">
      <c r="K339" s="41" t="s">
        <v>31</v>
      </c>
      <c r="L339" s="1" t="s">
        <v>286</v>
      </c>
      <c r="M339" s="33" t="s">
        <v>118</v>
      </c>
      <c r="N339" s="33" t="s">
        <v>28</v>
      </c>
      <c r="O339" s="1">
        <v>10</v>
      </c>
      <c r="P339" s="26">
        <v>5.78</v>
      </c>
      <c r="Q339" s="19">
        <f>O339*P339</f>
        <v>57.800000000000004</v>
      </c>
      <c r="R339" s="1"/>
      <c r="S339" s="1"/>
      <c r="T339" s="4"/>
    </row>
    <row r="340" spans="11:20" ht="12.75">
      <c r="K340" s="5"/>
      <c r="L340" s="3" t="s">
        <v>101</v>
      </c>
      <c r="M340" s="3"/>
      <c r="N340" s="3"/>
      <c r="O340" s="3"/>
      <c r="P340" s="26"/>
      <c r="Q340" s="19">
        <f>SUM(Q336:Q339)</f>
        <v>19448.7</v>
      </c>
      <c r="R340" s="3"/>
      <c r="S340" s="3"/>
      <c r="T340" s="4"/>
    </row>
    <row r="343" ht="12.75">
      <c r="L343" t="s">
        <v>250</v>
      </c>
    </row>
    <row r="346" spans="11:20" ht="12.75">
      <c r="K346" s="27" t="s">
        <v>7</v>
      </c>
      <c r="L346" s="27" t="s">
        <v>2</v>
      </c>
      <c r="M346" s="27" t="s">
        <v>9</v>
      </c>
      <c r="N346" s="27" t="s">
        <v>11</v>
      </c>
      <c r="O346" s="27" t="s">
        <v>13</v>
      </c>
      <c r="P346" s="27" t="s">
        <v>14</v>
      </c>
      <c r="Q346" s="27" t="s">
        <v>41</v>
      </c>
      <c r="R346" s="27" t="s">
        <v>4</v>
      </c>
      <c r="S346" s="27" t="s">
        <v>6</v>
      </c>
      <c r="T346" s="28" t="s">
        <v>23</v>
      </c>
    </row>
    <row r="347" spans="11:20" ht="12.75">
      <c r="K347" s="29" t="s">
        <v>8</v>
      </c>
      <c r="L347" s="29"/>
      <c r="M347" s="29" t="s">
        <v>10</v>
      </c>
      <c r="N347" s="29" t="s">
        <v>12</v>
      </c>
      <c r="O347" s="29" t="s">
        <v>3</v>
      </c>
      <c r="P347" s="29" t="s">
        <v>20</v>
      </c>
      <c r="Q347" s="29" t="s">
        <v>20</v>
      </c>
      <c r="R347" s="29" t="s">
        <v>5</v>
      </c>
      <c r="S347" s="29" t="s">
        <v>5</v>
      </c>
      <c r="T347" s="30" t="s">
        <v>15</v>
      </c>
    </row>
    <row r="348" spans="11:20" ht="12.75">
      <c r="K348" s="29"/>
      <c r="L348" s="29"/>
      <c r="M348" s="29"/>
      <c r="N348" s="29"/>
      <c r="O348" s="29" t="s">
        <v>309</v>
      </c>
      <c r="P348" s="29" t="s">
        <v>21</v>
      </c>
      <c r="Q348" s="29" t="s">
        <v>21</v>
      </c>
      <c r="R348" s="29"/>
      <c r="S348" s="29"/>
      <c r="T348" s="30" t="s">
        <v>24</v>
      </c>
    </row>
    <row r="349" spans="11:20" ht="12.75">
      <c r="K349" s="31"/>
      <c r="L349" s="31"/>
      <c r="M349" s="31"/>
      <c r="N349" s="31"/>
      <c r="O349" s="31"/>
      <c r="P349" s="31"/>
      <c r="Q349" s="31"/>
      <c r="R349" s="31"/>
      <c r="S349" s="31"/>
      <c r="T349" s="32" t="s">
        <v>25</v>
      </c>
    </row>
    <row r="350" spans="11:20" ht="12.75">
      <c r="K350" s="33">
        <v>1</v>
      </c>
      <c r="L350" s="33">
        <v>2</v>
      </c>
      <c r="M350" s="33">
        <v>3</v>
      </c>
      <c r="N350" s="33">
        <v>4</v>
      </c>
      <c r="O350" s="33">
        <v>5</v>
      </c>
      <c r="P350" s="33">
        <v>6</v>
      </c>
      <c r="Q350" s="33">
        <v>7</v>
      </c>
      <c r="R350" s="33">
        <v>8</v>
      </c>
      <c r="S350" s="33">
        <v>9</v>
      </c>
      <c r="T350" s="34">
        <v>10</v>
      </c>
    </row>
    <row r="351" spans="11:20" ht="12.75">
      <c r="K351" s="35" t="s">
        <v>26</v>
      </c>
      <c r="L351" s="8" t="s">
        <v>227</v>
      </c>
      <c r="M351" s="8"/>
      <c r="N351" s="29" t="s">
        <v>47</v>
      </c>
      <c r="O351" s="8">
        <v>975</v>
      </c>
      <c r="P351" s="17">
        <v>49.66</v>
      </c>
      <c r="Q351" s="17">
        <f>O351*P351</f>
        <v>48418.5</v>
      </c>
      <c r="R351" s="8" t="s">
        <v>48</v>
      </c>
      <c r="S351" s="8" t="s">
        <v>49</v>
      </c>
      <c r="T351" s="5"/>
    </row>
    <row r="352" spans="11:20" ht="12.75">
      <c r="K352" s="41" t="s">
        <v>29</v>
      </c>
      <c r="L352" s="1" t="s">
        <v>228</v>
      </c>
      <c r="M352" s="1"/>
      <c r="N352" s="33" t="s">
        <v>47</v>
      </c>
      <c r="O352" s="1">
        <v>100</v>
      </c>
      <c r="P352" s="19">
        <v>70.3</v>
      </c>
      <c r="Q352" s="19">
        <f>O352*P352</f>
        <v>7030</v>
      </c>
      <c r="R352" s="1"/>
      <c r="S352" s="1"/>
      <c r="T352" s="1"/>
    </row>
    <row r="353" spans="11:20" ht="12.75">
      <c r="K353" s="5"/>
      <c r="L353" s="15" t="s">
        <v>92</v>
      </c>
      <c r="M353" s="3"/>
      <c r="N353" s="3"/>
      <c r="O353" s="3"/>
      <c r="P353" s="26"/>
      <c r="Q353" s="19">
        <f>SUM(Q351:Q352)</f>
        <v>55448.5</v>
      </c>
      <c r="R353" s="3"/>
      <c r="S353" s="3"/>
      <c r="T353" s="4"/>
    </row>
    <row r="356" ht="12.75">
      <c r="L356" t="s">
        <v>251</v>
      </c>
    </row>
    <row r="359" spans="11:20" ht="12.75">
      <c r="K359" s="27" t="s">
        <v>7</v>
      </c>
      <c r="L359" s="27" t="s">
        <v>2</v>
      </c>
      <c r="M359" s="27" t="s">
        <v>9</v>
      </c>
      <c r="N359" s="27" t="s">
        <v>11</v>
      </c>
      <c r="O359" s="27" t="s">
        <v>13</v>
      </c>
      <c r="P359" s="28" t="s">
        <v>14</v>
      </c>
      <c r="Q359" s="27" t="s">
        <v>41</v>
      </c>
      <c r="R359" s="27" t="s">
        <v>4</v>
      </c>
      <c r="S359" s="27" t="s">
        <v>6</v>
      </c>
      <c r="T359" s="28" t="s">
        <v>23</v>
      </c>
    </row>
    <row r="360" spans="11:20" ht="12.75">
      <c r="K360" s="29" t="s">
        <v>8</v>
      </c>
      <c r="L360" s="29"/>
      <c r="M360" s="29" t="s">
        <v>10</v>
      </c>
      <c r="N360" s="29" t="s">
        <v>12</v>
      </c>
      <c r="O360" s="29" t="s">
        <v>3</v>
      </c>
      <c r="P360" s="30" t="s">
        <v>20</v>
      </c>
      <c r="Q360" s="29" t="s">
        <v>20</v>
      </c>
      <c r="R360" s="29" t="s">
        <v>5</v>
      </c>
      <c r="S360" s="29" t="s">
        <v>5</v>
      </c>
      <c r="T360" s="30" t="s">
        <v>15</v>
      </c>
    </row>
    <row r="361" spans="11:20" ht="12.75">
      <c r="K361" s="29"/>
      <c r="L361" s="29"/>
      <c r="M361" s="29"/>
      <c r="N361" s="29"/>
      <c r="O361" s="29" t="s">
        <v>309</v>
      </c>
      <c r="P361" s="30" t="s">
        <v>21</v>
      </c>
      <c r="Q361" s="29" t="s">
        <v>21</v>
      </c>
      <c r="R361" s="29"/>
      <c r="S361" s="29"/>
      <c r="T361" s="30" t="s">
        <v>24</v>
      </c>
    </row>
    <row r="362" spans="11:20" ht="12.75">
      <c r="K362" s="31"/>
      <c r="L362" s="31"/>
      <c r="M362" s="31"/>
      <c r="N362" s="31"/>
      <c r="O362" s="31"/>
      <c r="P362" s="32"/>
      <c r="Q362" s="31"/>
      <c r="R362" s="31"/>
      <c r="S362" s="31"/>
      <c r="T362" s="32" t="s">
        <v>25</v>
      </c>
    </row>
    <row r="363" spans="11:20" ht="12.75">
      <c r="K363" s="33">
        <v>1</v>
      </c>
      <c r="L363" s="33">
        <v>2</v>
      </c>
      <c r="M363" s="33">
        <v>3</v>
      </c>
      <c r="N363" s="33">
        <v>4</v>
      </c>
      <c r="O363" s="33">
        <v>5</v>
      </c>
      <c r="P363" s="34">
        <v>6</v>
      </c>
      <c r="Q363" s="33">
        <v>7</v>
      </c>
      <c r="R363" s="33">
        <v>8</v>
      </c>
      <c r="S363" s="33">
        <v>9</v>
      </c>
      <c r="T363" s="34">
        <v>10</v>
      </c>
    </row>
    <row r="364" spans="11:20" ht="12.75">
      <c r="K364" s="41" t="s">
        <v>26</v>
      </c>
      <c r="L364" s="8" t="s">
        <v>229</v>
      </c>
      <c r="M364" s="8"/>
      <c r="N364" s="29" t="s">
        <v>47</v>
      </c>
      <c r="O364" s="8">
        <v>70</v>
      </c>
      <c r="P364" s="25">
        <v>36.48</v>
      </c>
      <c r="Q364" s="17">
        <f>O364*P364</f>
        <v>2553.6</v>
      </c>
      <c r="R364" s="8" t="s">
        <v>48</v>
      </c>
      <c r="S364" s="8" t="s">
        <v>49</v>
      </c>
      <c r="T364" s="30">
        <v>3222</v>
      </c>
    </row>
    <row r="365" spans="11:20" ht="12.75">
      <c r="K365" s="5"/>
      <c r="L365" s="3" t="s">
        <v>50</v>
      </c>
      <c r="M365" s="3"/>
      <c r="N365" s="3"/>
      <c r="O365" s="3"/>
      <c r="P365" s="26"/>
      <c r="Q365" s="19">
        <f>SUM(Q364)</f>
        <v>2553.6</v>
      </c>
      <c r="R365" s="3"/>
      <c r="S365" s="3"/>
      <c r="T365" s="4"/>
    </row>
    <row r="366" spans="16:17" ht="12.75">
      <c r="P366" s="22"/>
      <c r="Q366" s="22"/>
    </row>
    <row r="368" ht="12.75">
      <c r="L368" t="s">
        <v>350</v>
      </c>
    </row>
    <row r="371" spans="11:20" ht="12.75">
      <c r="K371" s="27" t="s">
        <v>7</v>
      </c>
      <c r="L371" s="27" t="s">
        <v>2</v>
      </c>
      <c r="M371" s="27" t="s">
        <v>9</v>
      </c>
      <c r="N371" s="27" t="s">
        <v>11</v>
      </c>
      <c r="O371" s="27" t="s">
        <v>13</v>
      </c>
      <c r="P371" s="28" t="s">
        <v>14</v>
      </c>
      <c r="Q371" s="27" t="s">
        <v>41</v>
      </c>
      <c r="R371" s="27" t="s">
        <v>4</v>
      </c>
      <c r="S371" s="27" t="s">
        <v>6</v>
      </c>
      <c r="T371" s="28" t="s">
        <v>23</v>
      </c>
    </row>
    <row r="372" spans="11:20" ht="12.75">
      <c r="K372" s="29" t="s">
        <v>8</v>
      </c>
      <c r="L372" s="29"/>
      <c r="M372" s="29" t="s">
        <v>10</v>
      </c>
      <c r="N372" s="29" t="s">
        <v>12</v>
      </c>
      <c r="O372" s="29" t="s">
        <v>3</v>
      </c>
      <c r="P372" s="30" t="s">
        <v>20</v>
      </c>
      <c r="Q372" s="29" t="s">
        <v>20</v>
      </c>
      <c r="R372" s="29" t="s">
        <v>5</v>
      </c>
      <c r="S372" s="29" t="s">
        <v>5</v>
      </c>
      <c r="T372" s="30" t="s">
        <v>15</v>
      </c>
    </row>
    <row r="373" spans="11:20" ht="12.75">
      <c r="K373" s="29"/>
      <c r="L373" s="29"/>
      <c r="M373" s="29"/>
      <c r="N373" s="29"/>
      <c r="O373" s="29" t="s">
        <v>309</v>
      </c>
      <c r="P373" s="30" t="s">
        <v>21</v>
      </c>
      <c r="Q373" s="29" t="s">
        <v>21</v>
      </c>
      <c r="R373" s="29"/>
      <c r="S373" s="29"/>
      <c r="T373" s="30" t="s">
        <v>24</v>
      </c>
    </row>
    <row r="374" spans="11:20" ht="12.75">
      <c r="K374" s="31"/>
      <c r="L374" s="31"/>
      <c r="M374" s="31"/>
      <c r="N374" s="31"/>
      <c r="O374" s="31"/>
      <c r="P374" s="32"/>
      <c r="Q374" s="31"/>
      <c r="R374" s="31"/>
      <c r="S374" s="31"/>
      <c r="T374" s="32" t="s">
        <v>25</v>
      </c>
    </row>
    <row r="375" spans="11:20" ht="12.75">
      <c r="K375" s="33">
        <v>1</v>
      </c>
      <c r="L375" s="33">
        <v>2</v>
      </c>
      <c r="M375" s="33">
        <v>3</v>
      </c>
      <c r="N375" s="33">
        <v>4</v>
      </c>
      <c r="O375" s="33">
        <v>5</v>
      </c>
      <c r="P375" s="34">
        <v>6</v>
      </c>
      <c r="Q375" s="33">
        <v>7</v>
      </c>
      <c r="R375" s="33">
        <v>8</v>
      </c>
      <c r="S375" s="33">
        <v>9</v>
      </c>
      <c r="T375" s="34">
        <v>10</v>
      </c>
    </row>
    <row r="376" spans="11:20" ht="12.75">
      <c r="K376" s="41" t="s">
        <v>26</v>
      </c>
      <c r="L376" s="1" t="s">
        <v>102</v>
      </c>
      <c r="M376" s="1"/>
      <c r="N376" s="33" t="s">
        <v>47</v>
      </c>
      <c r="O376" s="1">
        <v>150</v>
      </c>
      <c r="P376" s="19">
        <v>44.07</v>
      </c>
      <c r="Q376" s="19">
        <f>P376*O376</f>
        <v>6610.5</v>
      </c>
      <c r="R376" s="1" t="s">
        <v>48</v>
      </c>
      <c r="S376" s="1" t="s">
        <v>49</v>
      </c>
      <c r="T376" s="33">
        <v>3222</v>
      </c>
    </row>
    <row r="377" spans="11:20" ht="12.75">
      <c r="K377" s="41" t="s">
        <v>30</v>
      </c>
      <c r="L377" s="1" t="s">
        <v>196</v>
      </c>
      <c r="M377" s="1"/>
      <c r="N377" s="33" t="s">
        <v>47</v>
      </c>
      <c r="O377" s="1">
        <v>150</v>
      </c>
      <c r="P377" s="19">
        <v>40</v>
      </c>
      <c r="Q377" s="19">
        <f>P377*O377</f>
        <v>6000</v>
      </c>
      <c r="R377" s="1"/>
      <c r="S377" s="1"/>
      <c r="T377" s="1"/>
    </row>
    <row r="378" spans="11:20" ht="12.75">
      <c r="K378" s="36" t="s">
        <v>31</v>
      </c>
      <c r="L378" s="7" t="s">
        <v>197</v>
      </c>
      <c r="M378" s="7"/>
      <c r="N378" s="27" t="s">
        <v>47</v>
      </c>
      <c r="O378" s="7">
        <v>250</v>
      </c>
      <c r="P378" s="62">
        <v>38.01</v>
      </c>
      <c r="Q378" s="62">
        <f>P378*O378</f>
        <v>9502.5</v>
      </c>
      <c r="R378" s="7"/>
      <c r="S378" s="7"/>
      <c r="T378" s="7"/>
    </row>
    <row r="379" spans="11:20" ht="12.75">
      <c r="K379" s="36" t="s">
        <v>32</v>
      </c>
      <c r="L379" s="7" t="s">
        <v>230</v>
      </c>
      <c r="M379" s="7"/>
      <c r="N379" s="27"/>
      <c r="O379" s="7"/>
      <c r="P379" s="62"/>
      <c r="Q379" s="62"/>
      <c r="R379" s="7"/>
      <c r="S379" s="7"/>
      <c r="T379" s="7"/>
    </row>
    <row r="380" spans="11:20" ht="12.75">
      <c r="K380" s="37"/>
      <c r="L380" s="9" t="s">
        <v>231</v>
      </c>
      <c r="M380" s="9"/>
      <c r="N380" s="31" t="s">
        <v>47</v>
      </c>
      <c r="O380" s="9">
        <v>250</v>
      </c>
      <c r="P380" s="18">
        <v>19.6</v>
      </c>
      <c r="Q380" s="18">
        <f>P380*O380</f>
        <v>4900</v>
      </c>
      <c r="R380" s="9"/>
      <c r="S380" s="9"/>
      <c r="T380" s="9"/>
    </row>
    <row r="381" spans="11:20" ht="12.75">
      <c r="K381" s="41" t="s">
        <v>33</v>
      </c>
      <c r="L381" s="1" t="s">
        <v>103</v>
      </c>
      <c r="M381" s="1"/>
      <c r="N381" s="33" t="s">
        <v>47</v>
      </c>
      <c r="O381" s="1">
        <v>400</v>
      </c>
      <c r="P381" s="19">
        <v>16.9</v>
      </c>
      <c r="Q381" s="62">
        <f>P381*O381</f>
        <v>6759.999999999999</v>
      </c>
      <c r="R381" s="1"/>
      <c r="S381" s="1"/>
      <c r="T381" s="1"/>
    </row>
    <row r="382" spans="11:20" ht="12.75">
      <c r="K382" s="41" t="s">
        <v>34</v>
      </c>
      <c r="L382" s="3" t="s">
        <v>351</v>
      </c>
      <c r="M382" s="1"/>
      <c r="N382" s="46" t="s">
        <v>47</v>
      </c>
      <c r="O382" s="1">
        <v>10</v>
      </c>
      <c r="P382" s="26">
        <v>20.44</v>
      </c>
      <c r="Q382" s="62">
        <f>P382*O382</f>
        <v>204.4</v>
      </c>
      <c r="R382" s="3"/>
      <c r="S382" s="1"/>
      <c r="T382" s="4"/>
    </row>
    <row r="383" spans="11:20" ht="12.75">
      <c r="K383" s="5"/>
      <c r="L383" s="57" t="s">
        <v>352</v>
      </c>
      <c r="M383" s="3"/>
      <c r="N383" s="3"/>
      <c r="O383" s="3"/>
      <c r="P383" s="26"/>
      <c r="Q383" s="19">
        <f>SUM(Q376:Q382)</f>
        <v>33977.4</v>
      </c>
      <c r="R383" s="3"/>
      <c r="S383" s="3"/>
      <c r="T383" s="4"/>
    </row>
    <row r="384" spans="16:17" ht="12.75">
      <c r="P384" s="22"/>
      <c r="Q384" s="22"/>
    </row>
    <row r="385" spans="16:17" ht="12.75">
      <c r="P385" s="22"/>
      <c r="Q385" s="22"/>
    </row>
    <row r="386" spans="12:17" ht="12.75">
      <c r="L386" t="s">
        <v>240</v>
      </c>
      <c r="P386" s="22"/>
      <c r="Q386" s="22"/>
    </row>
    <row r="387" spans="16:17" ht="12.75">
      <c r="P387" s="22"/>
      <c r="Q387" s="22"/>
    </row>
    <row r="389" spans="11:20" ht="12.75">
      <c r="K389" s="27" t="s">
        <v>7</v>
      </c>
      <c r="L389" s="27" t="s">
        <v>2</v>
      </c>
      <c r="M389" s="27" t="s">
        <v>9</v>
      </c>
      <c r="N389" s="27" t="s">
        <v>11</v>
      </c>
      <c r="O389" s="27" t="s">
        <v>13</v>
      </c>
      <c r="P389" s="28" t="s">
        <v>14</v>
      </c>
      <c r="Q389" s="27" t="s">
        <v>41</v>
      </c>
      <c r="R389" s="27" t="s">
        <v>4</v>
      </c>
      <c r="S389" s="27" t="s">
        <v>6</v>
      </c>
      <c r="T389" s="28" t="s">
        <v>23</v>
      </c>
    </row>
    <row r="390" spans="11:20" ht="12.75">
      <c r="K390" s="29" t="s">
        <v>8</v>
      </c>
      <c r="L390" s="29"/>
      <c r="M390" s="29" t="s">
        <v>10</v>
      </c>
      <c r="N390" s="29" t="s">
        <v>12</v>
      </c>
      <c r="O390" s="29" t="s">
        <v>3</v>
      </c>
      <c r="P390" s="30" t="s">
        <v>20</v>
      </c>
      <c r="Q390" s="29" t="s">
        <v>20</v>
      </c>
      <c r="R390" s="29" t="s">
        <v>5</v>
      </c>
      <c r="S390" s="29" t="s">
        <v>5</v>
      </c>
      <c r="T390" s="30" t="s">
        <v>15</v>
      </c>
    </row>
    <row r="391" spans="11:20" ht="12.75">
      <c r="K391" s="29"/>
      <c r="L391" s="29"/>
      <c r="M391" s="29"/>
      <c r="N391" s="29"/>
      <c r="O391" s="29" t="s">
        <v>309</v>
      </c>
      <c r="P391" s="30" t="s">
        <v>21</v>
      </c>
      <c r="Q391" s="29" t="s">
        <v>21</v>
      </c>
      <c r="R391" s="29"/>
      <c r="S391" s="29"/>
      <c r="T391" s="30" t="s">
        <v>24</v>
      </c>
    </row>
    <row r="392" spans="11:20" ht="12.75">
      <c r="K392" s="31"/>
      <c r="L392" s="31"/>
      <c r="M392" s="31"/>
      <c r="N392" s="31"/>
      <c r="O392" s="31"/>
      <c r="P392" s="32"/>
      <c r="Q392" s="31"/>
      <c r="R392" s="31"/>
      <c r="S392" s="31"/>
      <c r="T392" s="32" t="s">
        <v>25</v>
      </c>
    </row>
    <row r="393" spans="11:20" ht="12.75">
      <c r="K393" s="33">
        <v>1</v>
      </c>
      <c r="L393" s="33">
        <v>2</v>
      </c>
      <c r="M393" s="33">
        <v>3</v>
      </c>
      <c r="N393" s="33">
        <v>4</v>
      </c>
      <c r="O393" s="33">
        <v>5</v>
      </c>
      <c r="P393" s="34">
        <v>6</v>
      </c>
      <c r="Q393" s="33">
        <v>7</v>
      </c>
      <c r="R393" s="33">
        <v>8</v>
      </c>
      <c r="S393" s="33">
        <v>9</v>
      </c>
      <c r="T393" s="34">
        <v>10</v>
      </c>
    </row>
    <row r="394" spans="11:20" ht="12.75">
      <c r="K394" s="41" t="s">
        <v>26</v>
      </c>
      <c r="L394" s="1" t="s">
        <v>211</v>
      </c>
      <c r="M394" s="1"/>
      <c r="N394" s="33" t="s">
        <v>28</v>
      </c>
      <c r="O394" s="1">
        <v>30</v>
      </c>
      <c r="P394" s="19">
        <v>7.4</v>
      </c>
      <c r="Q394" s="19">
        <f aca="true" t="shared" si="6" ref="Q394:Q400">O394*P394</f>
        <v>222</v>
      </c>
      <c r="R394" s="1" t="s">
        <v>48</v>
      </c>
      <c r="S394" s="1" t="s">
        <v>49</v>
      </c>
      <c r="T394" s="33">
        <v>3222</v>
      </c>
    </row>
    <row r="395" spans="11:20" ht="12.75">
      <c r="K395" s="41" t="s">
        <v>32</v>
      </c>
      <c r="L395" s="1" t="s">
        <v>287</v>
      </c>
      <c r="M395" s="1"/>
      <c r="N395" s="33" t="s">
        <v>47</v>
      </c>
      <c r="O395" s="1">
        <v>100</v>
      </c>
      <c r="P395" s="19">
        <v>56.06</v>
      </c>
      <c r="Q395" s="19">
        <f t="shared" si="6"/>
        <v>5606</v>
      </c>
      <c r="R395" s="1"/>
      <c r="S395" s="1"/>
      <c r="T395" s="1"/>
    </row>
    <row r="396" spans="11:20" ht="12.75">
      <c r="K396" s="41" t="s">
        <v>33</v>
      </c>
      <c r="L396" s="1" t="s">
        <v>288</v>
      </c>
      <c r="M396" s="1"/>
      <c r="N396" s="33" t="s">
        <v>28</v>
      </c>
      <c r="O396" s="1">
        <v>10</v>
      </c>
      <c r="P396" s="19">
        <v>7.1</v>
      </c>
      <c r="Q396" s="19">
        <f t="shared" si="6"/>
        <v>71</v>
      </c>
      <c r="R396" s="1"/>
      <c r="S396" s="1"/>
      <c r="T396" s="1"/>
    </row>
    <row r="397" spans="11:20" ht="12.75">
      <c r="K397" s="41" t="s">
        <v>34</v>
      </c>
      <c r="L397" s="1" t="s">
        <v>289</v>
      </c>
      <c r="M397" s="1"/>
      <c r="N397" s="33" t="s">
        <v>28</v>
      </c>
      <c r="O397" s="1">
        <v>70</v>
      </c>
      <c r="P397" s="19">
        <v>9.46</v>
      </c>
      <c r="Q397" s="19">
        <f t="shared" si="6"/>
        <v>662.2</v>
      </c>
      <c r="R397" s="1"/>
      <c r="S397" s="1"/>
      <c r="T397" s="1"/>
    </row>
    <row r="398" spans="11:20" ht="12.75">
      <c r="K398" s="41" t="s">
        <v>35</v>
      </c>
      <c r="L398" s="1" t="s">
        <v>108</v>
      </c>
      <c r="M398" s="1"/>
      <c r="N398" s="33" t="s">
        <v>47</v>
      </c>
      <c r="O398" s="1">
        <v>70</v>
      </c>
      <c r="P398" s="19">
        <v>57.86</v>
      </c>
      <c r="Q398" s="19">
        <f t="shared" si="6"/>
        <v>4050.2</v>
      </c>
      <c r="R398" s="1"/>
      <c r="S398" s="1"/>
      <c r="T398" s="1"/>
    </row>
    <row r="399" spans="11:20" ht="12.75">
      <c r="K399" s="41" t="s">
        <v>36</v>
      </c>
      <c r="L399" s="14" t="s">
        <v>241</v>
      </c>
      <c r="M399" s="1"/>
      <c r="N399" s="44" t="s">
        <v>47</v>
      </c>
      <c r="O399" s="1">
        <v>50</v>
      </c>
      <c r="P399" s="24">
        <v>28.13</v>
      </c>
      <c r="Q399" s="18">
        <f t="shared" si="6"/>
        <v>1406.5</v>
      </c>
      <c r="R399" s="14"/>
      <c r="S399" s="1"/>
      <c r="T399" s="6"/>
    </row>
    <row r="400" spans="11:20" ht="12.75">
      <c r="K400" s="41" t="s">
        <v>37</v>
      </c>
      <c r="L400" s="14" t="s">
        <v>353</v>
      </c>
      <c r="M400" s="1"/>
      <c r="N400" s="44" t="s">
        <v>47</v>
      </c>
      <c r="O400" s="1">
        <v>30</v>
      </c>
      <c r="P400" s="24">
        <v>46.84</v>
      </c>
      <c r="Q400" s="18">
        <f t="shared" si="6"/>
        <v>1405.2</v>
      </c>
      <c r="R400" s="1"/>
      <c r="S400" s="1"/>
      <c r="T400" s="6"/>
    </row>
    <row r="401" spans="11:20" ht="12.75">
      <c r="K401" s="41" t="s">
        <v>38</v>
      </c>
      <c r="L401" s="14" t="s">
        <v>354</v>
      </c>
      <c r="M401" s="9"/>
      <c r="N401" s="44" t="s">
        <v>47</v>
      </c>
      <c r="O401" s="9">
        <v>10</v>
      </c>
      <c r="P401" s="24">
        <v>52.37</v>
      </c>
      <c r="Q401" s="18">
        <f>P401*O401</f>
        <v>523.6999999999999</v>
      </c>
      <c r="R401" s="9"/>
      <c r="S401" s="9"/>
      <c r="T401" s="6"/>
    </row>
    <row r="402" spans="11:20" ht="12.75">
      <c r="K402" s="5"/>
      <c r="L402" s="1" t="s">
        <v>355</v>
      </c>
      <c r="M402" s="14"/>
      <c r="N402" s="14"/>
      <c r="O402" s="14"/>
      <c r="P402" s="24"/>
      <c r="Q402" s="18">
        <f>SUM(Q394:Q401)</f>
        <v>13946.800000000001</v>
      </c>
      <c r="R402" s="14"/>
      <c r="S402" s="14"/>
      <c r="T402" s="6"/>
    </row>
    <row r="403" spans="16:17" ht="12.75">
      <c r="P403" s="22"/>
      <c r="Q403" s="22"/>
    </row>
    <row r="404" spans="16:17" ht="12.75">
      <c r="P404" s="22"/>
      <c r="Q404" s="22"/>
    </row>
    <row r="405" spans="12:17" ht="12.75">
      <c r="L405" t="s">
        <v>252</v>
      </c>
      <c r="P405" s="22"/>
      <c r="Q405" s="22"/>
    </row>
    <row r="408" spans="11:20" ht="12.75">
      <c r="K408" s="27" t="s">
        <v>7</v>
      </c>
      <c r="L408" s="27" t="s">
        <v>2</v>
      </c>
      <c r="M408" s="27" t="s">
        <v>9</v>
      </c>
      <c r="N408" s="27" t="s">
        <v>11</v>
      </c>
      <c r="O408" s="27" t="s">
        <v>13</v>
      </c>
      <c r="P408" s="28" t="s">
        <v>14</v>
      </c>
      <c r="Q408" s="27" t="s">
        <v>41</v>
      </c>
      <c r="R408" s="27" t="s">
        <v>4</v>
      </c>
      <c r="S408" s="27" t="s">
        <v>6</v>
      </c>
      <c r="T408" s="28" t="s">
        <v>23</v>
      </c>
    </row>
    <row r="409" spans="11:20" ht="12.75">
      <c r="K409" s="29" t="s">
        <v>8</v>
      </c>
      <c r="L409" s="29"/>
      <c r="M409" s="29" t="s">
        <v>10</v>
      </c>
      <c r="N409" s="29" t="s">
        <v>12</v>
      </c>
      <c r="O409" s="29" t="s">
        <v>3</v>
      </c>
      <c r="P409" s="30" t="s">
        <v>20</v>
      </c>
      <c r="Q409" s="29" t="s">
        <v>20</v>
      </c>
      <c r="R409" s="29" t="s">
        <v>5</v>
      </c>
      <c r="S409" s="29" t="s">
        <v>5</v>
      </c>
      <c r="T409" s="30" t="s">
        <v>15</v>
      </c>
    </row>
    <row r="410" spans="11:20" ht="12.75">
      <c r="K410" s="29"/>
      <c r="L410" s="29"/>
      <c r="M410" s="29"/>
      <c r="N410" s="29"/>
      <c r="O410" s="29" t="s">
        <v>309</v>
      </c>
      <c r="P410" s="30" t="s">
        <v>21</v>
      </c>
      <c r="Q410" s="29" t="s">
        <v>21</v>
      </c>
      <c r="R410" s="29"/>
      <c r="S410" s="29"/>
      <c r="T410" s="30" t="s">
        <v>24</v>
      </c>
    </row>
    <row r="411" spans="11:20" ht="12.75">
      <c r="K411" s="31"/>
      <c r="L411" s="31"/>
      <c r="M411" s="31"/>
      <c r="N411" s="31"/>
      <c r="O411" s="31"/>
      <c r="P411" s="32"/>
      <c r="Q411" s="31"/>
      <c r="R411" s="31"/>
      <c r="S411" s="31"/>
      <c r="T411" s="32" t="s">
        <v>25</v>
      </c>
    </row>
    <row r="412" spans="11:20" ht="12.75">
      <c r="K412" s="33">
        <v>1</v>
      </c>
      <c r="L412" s="33">
        <v>2</v>
      </c>
      <c r="M412" s="33">
        <v>3</v>
      </c>
      <c r="N412" s="33">
        <v>4</v>
      </c>
      <c r="O412" s="33">
        <v>5</v>
      </c>
      <c r="P412" s="34">
        <v>6</v>
      </c>
      <c r="Q412" s="33">
        <v>7</v>
      </c>
      <c r="R412" s="33">
        <v>8</v>
      </c>
      <c r="S412" s="33">
        <v>9</v>
      </c>
      <c r="T412" s="34">
        <v>10</v>
      </c>
    </row>
    <row r="413" spans="11:20" ht="12.75">
      <c r="K413" s="41" t="s">
        <v>26</v>
      </c>
      <c r="L413" s="1" t="s">
        <v>105</v>
      </c>
      <c r="M413" s="1"/>
      <c r="N413" s="33" t="s">
        <v>47</v>
      </c>
      <c r="O413" s="1">
        <v>200</v>
      </c>
      <c r="P413" s="19">
        <v>11.66</v>
      </c>
      <c r="Q413" s="19">
        <f>O413*P413</f>
        <v>2332</v>
      </c>
      <c r="R413" s="1" t="s">
        <v>48</v>
      </c>
      <c r="S413" s="1" t="s">
        <v>49</v>
      </c>
      <c r="T413" s="33">
        <v>3222</v>
      </c>
    </row>
    <row r="414" spans="11:20" ht="12.75">
      <c r="K414" s="41" t="s">
        <v>29</v>
      </c>
      <c r="L414" s="1" t="s">
        <v>106</v>
      </c>
      <c r="M414" s="1"/>
      <c r="N414" s="33" t="s">
        <v>47</v>
      </c>
      <c r="O414" s="1">
        <v>50</v>
      </c>
      <c r="P414" s="19">
        <v>5.63</v>
      </c>
      <c r="Q414" s="19">
        <f>O414*P414</f>
        <v>281.5</v>
      </c>
      <c r="R414" s="1"/>
      <c r="S414" s="1"/>
      <c r="T414" s="1"/>
    </row>
    <row r="415" spans="11:20" ht="12.75">
      <c r="K415" s="5"/>
      <c r="L415" s="3" t="s">
        <v>92</v>
      </c>
      <c r="M415" s="3"/>
      <c r="N415" s="3"/>
      <c r="O415" s="3"/>
      <c r="P415" s="26"/>
      <c r="Q415" s="19">
        <f>SUM(Q413:Q414)</f>
        <v>2613.5</v>
      </c>
      <c r="R415" s="3"/>
      <c r="S415" s="3"/>
      <c r="T415" s="4"/>
    </row>
    <row r="416" spans="16:17" ht="12.75">
      <c r="P416" s="22"/>
      <c r="Q416" s="22"/>
    </row>
    <row r="418" ht="12.75">
      <c r="L418" t="s">
        <v>208</v>
      </c>
    </row>
    <row r="421" spans="11:20" ht="12.75">
      <c r="K421" s="27" t="s">
        <v>7</v>
      </c>
      <c r="L421" s="27" t="s">
        <v>2</v>
      </c>
      <c r="M421" s="27" t="s">
        <v>9</v>
      </c>
      <c r="N421" s="27" t="s">
        <v>11</v>
      </c>
      <c r="O421" s="27" t="s">
        <v>13</v>
      </c>
      <c r="P421" s="28" t="s">
        <v>14</v>
      </c>
      <c r="Q421" s="27" t="s">
        <v>41</v>
      </c>
      <c r="R421" s="27" t="s">
        <v>4</v>
      </c>
      <c r="S421" s="27" t="s">
        <v>6</v>
      </c>
      <c r="T421" s="28" t="s">
        <v>23</v>
      </c>
    </row>
    <row r="422" spans="11:20" ht="12.75">
      <c r="K422" s="29" t="s">
        <v>8</v>
      </c>
      <c r="L422" s="29"/>
      <c r="M422" s="29" t="s">
        <v>10</v>
      </c>
      <c r="N422" s="29" t="s">
        <v>12</v>
      </c>
      <c r="O422" s="29" t="s">
        <v>109</v>
      </c>
      <c r="P422" s="30" t="s">
        <v>20</v>
      </c>
      <c r="Q422" s="29" t="s">
        <v>20</v>
      </c>
      <c r="R422" s="29" t="s">
        <v>5</v>
      </c>
      <c r="S422" s="29" t="s">
        <v>110</v>
      </c>
      <c r="T422" s="30" t="s">
        <v>15</v>
      </c>
    </row>
    <row r="423" spans="11:20" ht="12.75">
      <c r="K423" s="29"/>
      <c r="L423" s="29"/>
      <c r="M423" s="29"/>
      <c r="N423" s="29"/>
      <c r="O423" s="29" t="s">
        <v>309</v>
      </c>
      <c r="P423" s="30" t="s">
        <v>21</v>
      </c>
      <c r="Q423" s="29" t="s">
        <v>21</v>
      </c>
      <c r="R423" s="29"/>
      <c r="S423" s="29"/>
      <c r="T423" s="30" t="s">
        <v>24</v>
      </c>
    </row>
    <row r="424" spans="11:20" ht="12.75">
      <c r="K424" s="31"/>
      <c r="L424" s="31"/>
      <c r="M424" s="31"/>
      <c r="N424" s="31"/>
      <c r="O424" s="31"/>
      <c r="P424" s="32"/>
      <c r="Q424" s="31"/>
      <c r="R424" s="31"/>
      <c r="S424" s="31"/>
      <c r="T424" s="32" t="s">
        <v>25</v>
      </c>
    </row>
    <row r="425" spans="11:20" ht="12.75">
      <c r="K425" s="33">
        <v>1</v>
      </c>
      <c r="L425" s="33">
        <v>2</v>
      </c>
      <c r="M425" s="33">
        <v>3</v>
      </c>
      <c r="N425" s="33">
        <v>4</v>
      </c>
      <c r="O425" s="33">
        <v>5</v>
      </c>
      <c r="P425" s="34">
        <v>6</v>
      </c>
      <c r="Q425" s="33">
        <v>7</v>
      </c>
      <c r="R425" s="33">
        <v>8</v>
      </c>
      <c r="S425" s="33">
        <v>9</v>
      </c>
      <c r="T425" s="34">
        <v>10</v>
      </c>
    </row>
    <row r="426" spans="11:20" ht="12.75">
      <c r="K426" s="41" t="s">
        <v>26</v>
      </c>
      <c r="L426" s="1" t="s">
        <v>111</v>
      </c>
      <c r="M426" s="33" t="s">
        <v>113</v>
      </c>
      <c r="N426" s="33" t="s">
        <v>91</v>
      </c>
      <c r="O426" s="1">
        <v>700</v>
      </c>
      <c r="P426" s="19">
        <v>9.23</v>
      </c>
      <c r="Q426" s="19">
        <f>O426*P426</f>
        <v>6461</v>
      </c>
      <c r="R426" s="1" t="s">
        <v>48</v>
      </c>
      <c r="S426" s="1" t="s">
        <v>49</v>
      </c>
      <c r="T426" s="33">
        <v>3222</v>
      </c>
    </row>
    <row r="427" spans="11:20" ht="12.75">
      <c r="K427" s="41" t="s">
        <v>29</v>
      </c>
      <c r="L427" s="1" t="s">
        <v>112</v>
      </c>
      <c r="M427" s="33" t="s">
        <v>113</v>
      </c>
      <c r="N427" s="33" t="s">
        <v>91</v>
      </c>
      <c r="O427" s="1">
        <v>200</v>
      </c>
      <c r="P427" s="19">
        <v>31.26</v>
      </c>
      <c r="Q427" s="19">
        <f>O427*P427</f>
        <v>6252</v>
      </c>
      <c r="R427" s="1"/>
      <c r="S427" s="1"/>
      <c r="T427" s="1"/>
    </row>
    <row r="428" spans="11:20" ht="12.75">
      <c r="K428" s="5"/>
      <c r="L428" s="3" t="s">
        <v>92</v>
      </c>
      <c r="M428" s="3"/>
      <c r="N428" s="3"/>
      <c r="O428" s="3"/>
      <c r="P428" s="26"/>
      <c r="Q428" s="19">
        <f>SUM(Q426:Q427)</f>
        <v>12713</v>
      </c>
      <c r="R428" s="3"/>
      <c r="S428" s="3"/>
      <c r="T428" s="4"/>
    </row>
    <row r="429" spans="16:17" ht="12.75">
      <c r="P429" s="22"/>
      <c r="Q429" s="22"/>
    </row>
    <row r="430" spans="16:17" ht="12.75">
      <c r="P430" s="22"/>
      <c r="Q430" s="22"/>
    </row>
    <row r="431" ht="12.75">
      <c r="L431" t="s">
        <v>209</v>
      </c>
    </row>
    <row r="434" spans="11:20" ht="12.75">
      <c r="K434" s="27" t="s">
        <v>7</v>
      </c>
      <c r="L434" s="27" t="s">
        <v>2</v>
      </c>
      <c r="M434" s="27" t="s">
        <v>9</v>
      </c>
      <c r="N434" s="27" t="s">
        <v>11</v>
      </c>
      <c r="O434" s="27" t="s">
        <v>13</v>
      </c>
      <c r="P434" s="28" t="s">
        <v>14</v>
      </c>
      <c r="Q434" s="27" t="s">
        <v>22</v>
      </c>
      <c r="R434" s="27" t="s">
        <v>4</v>
      </c>
      <c r="S434" s="27" t="s">
        <v>6</v>
      </c>
      <c r="T434" s="28" t="s">
        <v>23</v>
      </c>
    </row>
    <row r="435" spans="11:20" ht="12.75">
      <c r="K435" s="29" t="s">
        <v>8</v>
      </c>
      <c r="L435" s="29"/>
      <c r="M435" s="29" t="s">
        <v>10</v>
      </c>
      <c r="N435" s="29" t="s">
        <v>12</v>
      </c>
      <c r="O435" s="29" t="s">
        <v>3</v>
      </c>
      <c r="P435" s="30" t="s">
        <v>20</v>
      </c>
      <c r="Q435" s="29" t="s">
        <v>20</v>
      </c>
      <c r="R435" s="29" t="s">
        <v>5</v>
      </c>
      <c r="S435" s="29" t="s">
        <v>5</v>
      </c>
      <c r="T435" s="30" t="s">
        <v>15</v>
      </c>
    </row>
    <row r="436" spans="11:20" ht="12.75">
      <c r="K436" s="29"/>
      <c r="L436" s="29"/>
      <c r="M436" s="29"/>
      <c r="N436" s="29"/>
      <c r="O436" s="29" t="s">
        <v>309</v>
      </c>
      <c r="P436" s="30" t="s">
        <v>21</v>
      </c>
      <c r="Q436" s="29" t="s">
        <v>21</v>
      </c>
      <c r="R436" s="29"/>
      <c r="S436" s="29"/>
      <c r="T436" s="30" t="s">
        <v>24</v>
      </c>
    </row>
    <row r="437" spans="11:20" ht="12.75">
      <c r="K437" s="31"/>
      <c r="L437" s="31"/>
      <c r="M437" s="31"/>
      <c r="N437" s="31"/>
      <c r="O437" s="31"/>
      <c r="P437" s="32"/>
      <c r="Q437" s="31"/>
      <c r="R437" s="31"/>
      <c r="S437" s="31"/>
      <c r="T437" s="32" t="s">
        <v>25</v>
      </c>
    </row>
    <row r="438" spans="11:20" ht="12.75">
      <c r="K438" s="33">
        <v>1</v>
      </c>
      <c r="L438" s="33">
        <v>2</v>
      </c>
      <c r="M438" s="33">
        <v>3</v>
      </c>
      <c r="N438" s="33">
        <v>4</v>
      </c>
      <c r="O438" s="33">
        <v>5</v>
      </c>
      <c r="P438" s="34">
        <v>6</v>
      </c>
      <c r="Q438" s="33">
        <v>7</v>
      </c>
      <c r="R438" s="33">
        <v>8</v>
      </c>
      <c r="S438" s="33">
        <v>9</v>
      </c>
      <c r="T438" s="34">
        <v>10</v>
      </c>
    </row>
    <row r="439" spans="11:20" ht="12.75">
      <c r="K439" s="36" t="s">
        <v>26</v>
      </c>
      <c r="L439" s="7" t="s">
        <v>198</v>
      </c>
      <c r="M439" s="7"/>
      <c r="N439" s="27"/>
      <c r="O439" s="7"/>
      <c r="P439" s="62"/>
      <c r="Q439" s="62"/>
      <c r="R439" s="7"/>
      <c r="S439" s="7"/>
      <c r="T439" s="27"/>
    </row>
    <row r="440" spans="11:20" ht="12.75">
      <c r="K440" s="37"/>
      <c r="L440" s="100" t="s">
        <v>234</v>
      </c>
      <c r="M440" s="8"/>
      <c r="N440" s="29" t="s">
        <v>28</v>
      </c>
      <c r="O440" s="8">
        <v>180</v>
      </c>
      <c r="P440" s="63">
        <v>22.33</v>
      </c>
      <c r="Q440" s="18">
        <f>O440*P440</f>
        <v>4019.3999999999996</v>
      </c>
      <c r="R440" s="8" t="s">
        <v>48</v>
      </c>
      <c r="S440" s="8" t="s">
        <v>49</v>
      </c>
      <c r="T440" s="30">
        <v>3222</v>
      </c>
    </row>
    <row r="441" spans="11:20" ht="12.75">
      <c r="K441" s="41" t="s">
        <v>306</v>
      </c>
      <c r="L441" s="57" t="s">
        <v>307</v>
      </c>
      <c r="M441" s="1"/>
      <c r="N441" s="33" t="s">
        <v>47</v>
      </c>
      <c r="O441" s="1">
        <v>50</v>
      </c>
      <c r="P441" s="19">
        <v>32.4</v>
      </c>
      <c r="Q441" s="18">
        <f>O441*P441</f>
        <v>1620</v>
      </c>
      <c r="R441" s="1"/>
      <c r="S441" s="1"/>
      <c r="T441" s="33"/>
    </row>
    <row r="442" spans="11:20" ht="12.75">
      <c r="K442" s="5"/>
      <c r="L442" s="3" t="s">
        <v>92</v>
      </c>
      <c r="M442" s="3"/>
      <c r="N442" s="3"/>
      <c r="O442" s="3"/>
      <c r="P442" s="26"/>
      <c r="Q442" s="18">
        <f>SUM(Q439:Q441)</f>
        <v>5639.4</v>
      </c>
      <c r="R442" s="3"/>
      <c r="S442" s="3"/>
      <c r="T442" s="4"/>
    </row>
    <row r="445" ht="12.75">
      <c r="L445" t="s">
        <v>255</v>
      </c>
    </row>
    <row r="448" spans="11:20" ht="12.75">
      <c r="K448" s="27" t="s">
        <v>7</v>
      </c>
      <c r="L448" s="27" t="s">
        <v>2</v>
      </c>
      <c r="M448" s="27" t="s">
        <v>9</v>
      </c>
      <c r="N448" s="27" t="s">
        <v>11</v>
      </c>
      <c r="O448" s="27" t="s">
        <v>13</v>
      </c>
      <c r="P448" s="28" t="s">
        <v>14</v>
      </c>
      <c r="Q448" s="27" t="s">
        <v>41</v>
      </c>
      <c r="R448" s="27" t="s">
        <v>4</v>
      </c>
      <c r="S448" s="27" t="s">
        <v>6</v>
      </c>
      <c r="T448" s="28" t="s">
        <v>23</v>
      </c>
    </row>
    <row r="449" spans="11:20" ht="12.75">
      <c r="K449" s="29" t="s">
        <v>8</v>
      </c>
      <c r="L449" s="29"/>
      <c r="M449" s="29" t="s">
        <v>10</v>
      </c>
      <c r="N449" s="29" t="s">
        <v>12</v>
      </c>
      <c r="O449" s="29" t="s">
        <v>3</v>
      </c>
      <c r="P449" s="30" t="s">
        <v>20</v>
      </c>
      <c r="Q449" s="29" t="s">
        <v>20</v>
      </c>
      <c r="R449" s="29" t="s">
        <v>5</v>
      </c>
      <c r="S449" s="29" t="s">
        <v>5</v>
      </c>
      <c r="T449" s="30" t="s">
        <v>15</v>
      </c>
    </row>
    <row r="450" spans="11:20" ht="12.75">
      <c r="K450" s="29"/>
      <c r="L450" s="29"/>
      <c r="M450" s="29"/>
      <c r="N450" s="29"/>
      <c r="O450" s="29" t="s">
        <v>309</v>
      </c>
      <c r="P450" s="30" t="s">
        <v>21</v>
      </c>
      <c r="Q450" s="29" t="s">
        <v>21</v>
      </c>
      <c r="R450" s="29"/>
      <c r="S450" s="29"/>
      <c r="T450" s="30" t="s">
        <v>24</v>
      </c>
    </row>
    <row r="451" spans="11:20" ht="12.75">
      <c r="K451" s="31"/>
      <c r="L451" s="31"/>
      <c r="M451" s="31"/>
      <c r="N451" s="31"/>
      <c r="O451" s="31"/>
      <c r="P451" s="32"/>
      <c r="Q451" s="31"/>
      <c r="R451" s="31"/>
      <c r="S451" s="31"/>
      <c r="T451" s="32" t="s">
        <v>25</v>
      </c>
    </row>
    <row r="452" spans="11:20" ht="12.75">
      <c r="K452" s="33">
        <v>1</v>
      </c>
      <c r="L452" s="33">
        <v>2</v>
      </c>
      <c r="M452" s="33">
        <v>3</v>
      </c>
      <c r="N452" s="33">
        <v>4</v>
      </c>
      <c r="O452" s="33">
        <v>5</v>
      </c>
      <c r="P452" s="34">
        <v>6</v>
      </c>
      <c r="Q452" s="33">
        <v>7</v>
      </c>
      <c r="R452" s="33">
        <v>8</v>
      </c>
      <c r="S452" s="33">
        <v>9</v>
      </c>
      <c r="T452" s="34">
        <v>10</v>
      </c>
    </row>
    <row r="453" spans="11:20" ht="12.75">
      <c r="K453" s="41" t="s">
        <v>26</v>
      </c>
      <c r="L453" s="1" t="s">
        <v>356</v>
      </c>
      <c r="M453" s="33" t="s">
        <v>114</v>
      </c>
      <c r="N453" s="33" t="s">
        <v>28</v>
      </c>
      <c r="O453" s="1">
        <v>80</v>
      </c>
      <c r="P453" s="19">
        <v>72.16</v>
      </c>
      <c r="Q453" s="19">
        <f>O453*P453</f>
        <v>5772.799999999999</v>
      </c>
      <c r="R453" s="1" t="s">
        <v>48</v>
      </c>
      <c r="S453" s="1" t="s">
        <v>49</v>
      </c>
      <c r="T453" s="33">
        <v>3222</v>
      </c>
    </row>
    <row r="454" spans="11:20" ht="12.75">
      <c r="K454" s="36" t="s">
        <v>29</v>
      </c>
      <c r="L454" s="7" t="s">
        <v>115</v>
      </c>
      <c r="M454" s="42"/>
      <c r="N454" s="27"/>
      <c r="O454" s="7"/>
      <c r="P454" s="126"/>
      <c r="Q454" s="62"/>
      <c r="R454" s="125"/>
      <c r="S454" s="7"/>
      <c r="T454" s="7"/>
    </row>
    <row r="455" spans="11:20" ht="12.75">
      <c r="K455" s="35"/>
      <c r="L455" s="8" t="s">
        <v>235</v>
      </c>
      <c r="M455" s="43"/>
      <c r="N455" s="29" t="s">
        <v>28</v>
      </c>
      <c r="O455" s="130">
        <v>700</v>
      </c>
      <c r="P455" s="63">
        <v>10.42</v>
      </c>
      <c r="Q455" s="17">
        <f>O455*P455</f>
        <v>7294</v>
      </c>
      <c r="R455" s="112"/>
      <c r="S455" s="8"/>
      <c r="T455" s="8"/>
    </row>
    <row r="456" spans="11:20" ht="12.75">
      <c r="K456" s="132" t="s">
        <v>30</v>
      </c>
      <c r="L456" s="7" t="s">
        <v>115</v>
      </c>
      <c r="M456" s="42"/>
      <c r="N456" s="27"/>
      <c r="O456" s="133"/>
      <c r="P456" s="62"/>
      <c r="Q456" s="126"/>
      <c r="R456" s="7"/>
      <c r="S456" s="7"/>
      <c r="T456" s="2"/>
    </row>
    <row r="457" spans="11:20" ht="12.75">
      <c r="K457" s="134"/>
      <c r="L457" s="8" t="s">
        <v>290</v>
      </c>
      <c r="M457" s="43"/>
      <c r="N457" s="29" t="s">
        <v>28</v>
      </c>
      <c r="O457" s="131">
        <v>250</v>
      </c>
      <c r="P457" s="17">
        <v>5.28</v>
      </c>
      <c r="Q457" s="63">
        <f>O457*P457</f>
        <v>1320</v>
      </c>
      <c r="R457" s="8"/>
      <c r="S457" s="8"/>
      <c r="T457" s="5"/>
    </row>
    <row r="458" spans="11:20" ht="12.75">
      <c r="K458" s="132" t="s">
        <v>31</v>
      </c>
      <c r="L458" s="7" t="s">
        <v>357</v>
      </c>
      <c r="M458" s="42"/>
      <c r="N458" s="27"/>
      <c r="O458" s="133"/>
      <c r="P458" s="62"/>
      <c r="Q458" s="126"/>
      <c r="R458" s="7"/>
      <c r="S458" s="7"/>
      <c r="T458" s="2"/>
    </row>
    <row r="459" spans="11:20" ht="12.75">
      <c r="K459" s="106"/>
      <c r="L459" s="9" t="s">
        <v>291</v>
      </c>
      <c r="M459" s="44"/>
      <c r="N459" s="31" t="s">
        <v>28</v>
      </c>
      <c r="O459" s="129">
        <v>50</v>
      </c>
      <c r="P459" s="18">
        <v>14.51</v>
      </c>
      <c r="Q459" s="127">
        <f>O459*P459</f>
        <v>725.5</v>
      </c>
      <c r="R459" s="9"/>
      <c r="S459" s="9"/>
      <c r="T459" s="6"/>
    </row>
    <row r="460" spans="11:20" ht="12.75">
      <c r="K460" s="5"/>
      <c r="L460" s="14" t="s">
        <v>101</v>
      </c>
      <c r="M460" s="14"/>
      <c r="N460" s="14"/>
      <c r="O460" s="14"/>
      <c r="P460" s="24"/>
      <c r="Q460" s="18">
        <f>SUM(Q453:Q459)</f>
        <v>15112.3</v>
      </c>
      <c r="R460" s="14"/>
      <c r="S460" s="14"/>
      <c r="T460" s="6"/>
    </row>
    <row r="461" spans="16:17" ht="12.75">
      <c r="P461" s="22"/>
      <c r="Q461" s="22"/>
    </row>
    <row r="463" ht="12.75">
      <c r="L463" t="s">
        <v>253</v>
      </c>
    </row>
    <row r="466" spans="11:20" ht="12.75">
      <c r="K466" s="27" t="s">
        <v>7</v>
      </c>
      <c r="L466" s="27" t="s">
        <v>2</v>
      </c>
      <c r="M466" s="27" t="s">
        <v>9</v>
      </c>
      <c r="N466" s="27" t="s">
        <v>11</v>
      </c>
      <c r="O466" s="27" t="s">
        <v>13</v>
      </c>
      <c r="P466" s="28" t="s">
        <v>14</v>
      </c>
      <c r="Q466" s="27" t="s">
        <v>41</v>
      </c>
      <c r="R466" s="27" t="s">
        <v>4</v>
      </c>
      <c r="S466" s="27" t="s">
        <v>6</v>
      </c>
      <c r="T466" s="28" t="s">
        <v>23</v>
      </c>
    </row>
    <row r="467" spans="11:20" ht="12.75">
      <c r="K467" s="29" t="s">
        <v>8</v>
      </c>
      <c r="L467" s="29"/>
      <c r="M467" s="29" t="s">
        <v>10</v>
      </c>
      <c r="N467" s="29" t="s">
        <v>12</v>
      </c>
      <c r="O467" s="29" t="s">
        <v>3</v>
      </c>
      <c r="P467" s="30" t="s">
        <v>20</v>
      </c>
      <c r="Q467" s="29" t="s">
        <v>20</v>
      </c>
      <c r="R467" s="29" t="s">
        <v>5</v>
      </c>
      <c r="S467" s="29" t="s">
        <v>5</v>
      </c>
      <c r="T467" s="30" t="s">
        <v>15</v>
      </c>
    </row>
    <row r="468" spans="11:20" ht="12.75">
      <c r="K468" s="29"/>
      <c r="L468" s="29"/>
      <c r="M468" s="29"/>
      <c r="N468" s="29"/>
      <c r="O468" s="29" t="s">
        <v>309</v>
      </c>
      <c r="P468" s="30" t="s">
        <v>21</v>
      </c>
      <c r="Q468" s="29" t="s">
        <v>21</v>
      </c>
      <c r="R468" s="29"/>
      <c r="S468" s="29"/>
      <c r="T468" s="30" t="s">
        <v>24</v>
      </c>
    </row>
    <row r="469" spans="11:20" ht="12.75">
      <c r="K469" s="31"/>
      <c r="L469" s="31"/>
      <c r="M469" s="31"/>
      <c r="N469" s="31"/>
      <c r="O469" s="31"/>
      <c r="P469" s="32"/>
      <c r="Q469" s="31"/>
      <c r="R469" s="31"/>
      <c r="S469" s="31"/>
      <c r="T469" s="32" t="s">
        <v>25</v>
      </c>
    </row>
    <row r="470" spans="11:20" ht="12.75">
      <c r="K470" s="33">
        <v>1</v>
      </c>
      <c r="L470" s="33">
        <v>2</v>
      </c>
      <c r="M470" s="33">
        <v>3</v>
      </c>
      <c r="N470" s="33">
        <v>4</v>
      </c>
      <c r="O470" s="33">
        <v>5</v>
      </c>
      <c r="P470" s="34">
        <v>6</v>
      </c>
      <c r="Q470" s="33">
        <v>7</v>
      </c>
      <c r="R470" s="33">
        <v>8</v>
      </c>
      <c r="S470" s="33">
        <v>9</v>
      </c>
      <c r="T470" s="34">
        <v>10</v>
      </c>
    </row>
    <row r="471" spans="11:20" ht="12.75">
      <c r="K471" s="41" t="s">
        <v>26</v>
      </c>
      <c r="L471" s="1" t="s">
        <v>293</v>
      </c>
      <c r="M471" s="1"/>
      <c r="N471" s="33" t="s">
        <v>28</v>
      </c>
      <c r="O471" s="1">
        <v>70</v>
      </c>
      <c r="P471" s="26">
        <v>23.71</v>
      </c>
      <c r="Q471" s="19">
        <f>O471*P471</f>
        <v>1659.7</v>
      </c>
      <c r="R471" s="1" t="s">
        <v>48</v>
      </c>
      <c r="S471" s="1" t="s">
        <v>49</v>
      </c>
      <c r="T471" s="34">
        <v>3222</v>
      </c>
    </row>
    <row r="472" spans="11:20" ht="12.75">
      <c r="K472" s="41" t="s">
        <v>29</v>
      </c>
      <c r="L472" s="1" t="s">
        <v>292</v>
      </c>
      <c r="M472" s="1"/>
      <c r="N472" s="33" t="s">
        <v>28</v>
      </c>
      <c r="O472" s="1">
        <v>70</v>
      </c>
      <c r="P472" s="24">
        <v>14.17</v>
      </c>
      <c r="Q472" s="18">
        <f>P472*O472</f>
        <v>991.9</v>
      </c>
      <c r="R472" s="1"/>
      <c r="S472" s="1"/>
      <c r="T472" s="6"/>
    </row>
    <row r="473" spans="11:20" ht="12.75">
      <c r="K473" s="41" t="s">
        <v>30</v>
      </c>
      <c r="L473" s="3" t="s">
        <v>236</v>
      </c>
      <c r="M473" s="1"/>
      <c r="N473" s="46" t="s">
        <v>47</v>
      </c>
      <c r="O473" s="1">
        <v>100</v>
      </c>
      <c r="P473" s="24">
        <v>35.88</v>
      </c>
      <c r="Q473" s="18">
        <f>O473*P473</f>
        <v>3588.0000000000005</v>
      </c>
      <c r="R473" s="1"/>
      <c r="S473" s="1"/>
      <c r="T473" s="6"/>
    </row>
    <row r="474" spans="11:20" ht="12.75">
      <c r="K474" s="41" t="s">
        <v>31</v>
      </c>
      <c r="L474" s="3" t="s">
        <v>358</v>
      </c>
      <c r="M474" s="1"/>
      <c r="N474" s="46" t="s">
        <v>47</v>
      </c>
      <c r="O474" s="1">
        <v>150</v>
      </c>
      <c r="P474" s="24">
        <v>24.79</v>
      </c>
      <c r="Q474" s="18">
        <f>O474*P474</f>
        <v>3718.5</v>
      </c>
      <c r="R474" s="3"/>
      <c r="S474" s="1"/>
      <c r="T474" s="6"/>
    </row>
    <row r="475" spans="11:20" ht="12.75">
      <c r="K475" s="41" t="s">
        <v>32</v>
      </c>
      <c r="L475" s="3" t="s">
        <v>359</v>
      </c>
      <c r="M475" s="1"/>
      <c r="N475" s="46" t="s">
        <v>47</v>
      </c>
      <c r="O475" s="1">
        <v>20</v>
      </c>
      <c r="P475" s="24">
        <v>36.72</v>
      </c>
      <c r="Q475" s="18">
        <f>P475*O475</f>
        <v>734.4</v>
      </c>
      <c r="R475" s="3"/>
      <c r="S475" s="1"/>
      <c r="T475" s="6"/>
    </row>
    <row r="476" spans="11:20" ht="12.75">
      <c r="K476" s="5"/>
      <c r="L476" s="1" t="s">
        <v>59</v>
      </c>
      <c r="M476" s="3"/>
      <c r="N476" s="3"/>
      <c r="O476" s="3"/>
      <c r="P476" s="26"/>
      <c r="Q476" s="19">
        <f>SUM(Q471:Q475)</f>
        <v>10692.5</v>
      </c>
      <c r="R476" s="3"/>
      <c r="S476" s="3"/>
      <c r="T476" s="4"/>
    </row>
    <row r="479" ht="12.75">
      <c r="L479" t="s">
        <v>238</v>
      </c>
    </row>
    <row r="482" spans="11:20" ht="12.75">
      <c r="K482" s="27" t="s">
        <v>7</v>
      </c>
      <c r="L482" s="27" t="s">
        <v>2</v>
      </c>
      <c r="M482" s="27" t="s">
        <v>9</v>
      </c>
      <c r="N482" s="27" t="s">
        <v>11</v>
      </c>
      <c r="O482" s="27" t="s">
        <v>13</v>
      </c>
      <c r="P482" s="28" t="s">
        <v>14</v>
      </c>
      <c r="Q482" s="27" t="s">
        <v>41</v>
      </c>
      <c r="R482" s="27" t="s">
        <v>4</v>
      </c>
      <c r="S482" s="27" t="s">
        <v>6</v>
      </c>
      <c r="T482" s="28" t="s">
        <v>23</v>
      </c>
    </row>
    <row r="483" spans="11:20" ht="12.75">
      <c r="K483" s="29" t="s">
        <v>8</v>
      </c>
      <c r="L483" s="29"/>
      <c r="M483" s="29" t="s">
        <v>10</v>
      </c>
      <c r="N483" s="29" t="s">
        <v>12</v>
      </c>
      <c r="O483" s="29" t="s">
        <v>3</v>
      </c>
      <c r="P483" s="30" t="s">
        <v>20</v>
      </c>
      <c r="Q483" s="29" t="s">
        <v>20</v>
      </c>
      <c r="R483" s="29" t="s">
        <v>5</v>
      </c>
      <c r="S483" s="29" t="s">
        <v>5</v>
      </c>
      <c r="T483" s="30" t="s">
        <v>15</v>
      </c>
    </row>
    <row r="484" spans="11:20" ht="12.75">
      <c r="K484" s="29"/>
      <c r="L484" s="29"/>
      <c r="M484" s="29"/>
      <c r="N484" s="29"/>
      <c r="O484" s="29" t="s">
        <v>309</v>
      </c>
      <c r="P484" s="30" t="s">
        <v>21</v>
      </c>
      <c r="Q484" s="29" t="s">
        <v>21</v>
      </c>
      <c r="R484" s="29"/>
      <c r="S484" s="29"/>
      <c r="T484" s="30" t="s">
        <v>24</v>
      </c>
    </row>
    <row r="485" spans="11:20" ht="12.75">
      <c r="K485" s="31"/>
      <c r="L485" s="31"/>
      <c r="M485" s="31"/>
      <c r="N485" s="31"/>
      <c r="O485" s="31"/>
      <c r="P485" s="32"/>
      <c r="Q485" s="31"/>
      <c r="R485" s="31"/>
      <c r="S485" s="31"/>
      <c r="T485" s="32" t="s">
        <v>25</v>
      </c>
    </row>
    <row r="486" spans="11:20" ht="12.75">
      <c r="K486" s="33">
        <v>1</v>
      </c>
      <c r="L486" s="33">
        <v>2</v>
      </c>
      <c r="M486" s="33">
        <v>3</v>
      </c>
      <c r="N486" s="33">
        <v>4</v>
      </c>
      <c r="O486" s="33">
        <v>5</v>
      </c>
      <c r="P486" s="34">
        <v>6</v>
      </c>
      <c r="Q486" s="33">
        <v>7</v>
      </c>
      <c r="R486" s="33">
        <v>8</v>
      </c>
      <c r="S486" s="33">
        <v>9</v>
      </c>
      <c r="T486" s="34">
        <v>10</v>
      </c>
    </row>
    <row r="487" spans="11:20" ht="12.75">
      <c r="K487" s="37" t="s">
        <v>26</v>
      </c>
      <c r="L487" s="9" t="s">
        <v>294</v>
      </c>
      <c r="M487" s="9" t="s">
        <v>73</v>
      </c>
      <c r="N487" s="9" t="s">
        <v>28</v>
      </c>
      <c r="O487" s="9">
        <v>900</v>
      </c>
      <c r="P487" s="24">
        <v>11.13</v>
      </c>
      <c r="Q487" s="18">
        <f>O487*P487</f>
        <v>10017</v>
      </c>
      <c r="R487" s="9" t="s">
        <v>48</v>
      </c>
      <c r="S487" s="9" t="s">
        <v>49</v>
      </c>
      <c r="T487" s="32">
        <v>3222</v>
      </c>
    </row>
    <row r="488" spans="11:20" ht="12.75">
      <c r="K488" s="41" t="s">
        <v>29</v>
      </c>
      <c r="L488" s="14" t="s">
        <v>295</v>
      </c>
      <c r="M488" s="1" t="s">
        <v>73</v>
      </c>
      <c r="N488" s="14" t="s">
        <v>28</v>
      </c>
      <c r="O488" s="1">
        <v>150</v>
      </c>
      <c r="P488" s="24">
        <v>7.18</v>
      </c>
      <c r="Q488" s="18">
        <f>O488*P488</f>
        <v>1077</v>
      </c>
      <c r="R488" s="14"/>
      <c r="S488" s="1"/>
      <c r="T488" s="32"/>
    </row>
    <row r="489" spans="11:20" ht="12.75">
      <c r="K489" s="5"/>
      <c r="L489" s="3" t="s">
        <v>92</v>
      </c>
      <c r="M489" s="3"/>
      <c r="N489" s="3"/>
      <c r="O489" s="3"/>
      <c r="P489" s="26"/>
      <c r="Q489" s="19">
        <f>SUM(Q487:Q488)</f>
        <v>11094</v>
      </c>
      <c r="R489" s="3"/>
      <c r="S489" s="3"/>
      <c r="T489" s="4"/>
    </row>
    <row r="492" ht="12.75">
      <c r="L492" t="s">
        <v>212</v>
      </c>
    </row>
    <row r="495" spans="11:20" ht="12.75">
      <c r="K495" s="27" t="s">
        <v>7</v>
      </c>
      <c r="L495" s="27" t="s">
        <v>2</v>
      </c>
      <c r="M495" s="27" t="s">
        <v>9</v>
      </c>
      <c r="N495" s="27" t="s">
        <v>11</v>
      </c>
      <c r="O495" s="27" t="s">
        <v>13</v>
      </c>
      <c r="P495" s="28" t="s">
        <v>14</v>
      </c>
      <c r="Q495" s="27" t="s">
        <v>41</v>
      </c>
      <c r="R495" s="27" t="s">
        <v>4</v>
      </c>
      <c r="S495" s="27" t="s">
        <v>6</v>
      </c>
      <c r="T495" s="28" t="s">
        <v>23</v>
      </c>
    </row>
    <row r="496" spans="11:20" ht="12.75">
      <c r="K496" s="29" t="s">
        <v>8</v>
      </c>
      <c r="L496" s="29"/>
      <c r="M496" s="29" t="s">
        <v>10</v>
      </c>
      <c r="N496" s="29" t="s">
        <v>12</v>
      </c>
      <c r="O496" s="29" t="s">
        <v>3</v>
      </c>
      <c r="P496" s="30" t="s">
        <v>20</v>
      </c>
      <c r="Q496" s="29" t="s">
        <v>20</v>
      </c>
      <c r="R496" s="29" t="s">
        <v>5</v>
      </c>
      <c r="S496" s="29" t="s">
        <v>5</v>
      </c>
      <c r="T496" s="30" t="s">
        <v>15</v>
      </c>
    </row>
    <row r="497" spans="11:20" ht="12.75">
      <c r="K497" s="29"/>
      <c r="L497" s="29"/>
      <c r="M497" s="29"/>
      <c r="N497" s="29"/>
      <c r="O497" s="29" t="s">
        <v>309</v>
      </c>
      <c r="P497" s="30" t="s">
        <v>21</v>
      </c>
      <c r="Q497" s="29" t="s">
        <v>21</v>
      </c>
      <c r="R497" s="29"/>
      <c r="S497" s="29"/>
      <c r="T497" s="30" t="s">
        <v>24</v>
      </c>
    </row>
    <row r="498" spans="11:20" ht="12.75">
      <c r="K498" s="31"/>
      <c r="L498" s="31"/>
      <c r="M498" s="31"/>
      <c r="N498" s="31"/>
      <c r="O498" s="31"/>
      <c r="P498" s="32"/>
      <c r="Q498" s="31"/>
      <c r="R498" s="31"/>
      <c r="S498" s="31"/>
      <c r="T498" s="32" t="s">
        <v>25</v>
      </c>
    </row>
    <row r="499" spans="11:20" ht="12.75">
      <c r="K499" s="33">
        <v>1</v>
      </c>
      <c r="L499" s="33">
        <v>2</v>
      </c>
      <c r="M499" s="33">
        <v>3</v>
      </c>
      <c r="N499" s="33">
        <v>4</v>
      </c>
      <c r="O499" s="33">
        <v>5</v>
      </c>
      <c r="P499" s="34">
        <v>6</v>
      </c>
      <c r="Q499" s="33">
        <v>7</v>
      </c>
      <c r="R499" s="33">
        <v>8</v>
      </c>
      <c r="S499" s="33">
        <v>9</v>
      </c>
      <c r="T499" s="34">
        <v>10</v>
      </c>
    </row>
    <row r="500" spans="11:20" ht="12.75">
      <c r="K500" s="41" t="s">
        <v>26</v>
      </c>
      <c r="L500" s="1" t="s">
        <v>116</v>
      </c>
      <c r="M500" s="33"/>
      <c r="N500" s="33" t="s">
        <v>47</v>
      </c>
      <c r="O500" s="1">
        <v>500</v>
      </c>
      <c r="P500" s="19">
        <v>6.07</v>
      </c>
      <c r="Q500" s="19">
        <f>O500*P500</f>
        <v>3035</v>
      </c>
      <c r="R500" s="1" t="s">
        <v>48</v>
      </c>
      <c r="S500" s="1" t="s">
        <v>49</v>
      </c>
      <c r="T500" s="33">
        <v>3222</v>
      </c>
    </row>
    <row r="501" spans="11:20" ht="12.75">
      <c r="K501" s="41" t="s">
        <v>29</v>
      </c>
      <c r="L501" s="1" t="s">
        <v>117</v>
      </c>
      <c r="M501" s="33" t="s">
        <v>118</v>
      </c>
      <c r="N501" s="33" t="s">
        <v>28</v>
      </c>
      <c r="O501" s="1">
        <v>12</v>
      </c>
      <c r="P501" s="19">
        <v>3.4</v>
      </c>
      <c r="Q501" s="19">
        <f>O501*P501</f>
        <v>40.8</v>
      </c>
      <c r="R501" s="1"/>
      <c r="S501" s="1"/>
      <c r="T501" s="1"/>
    </row>
    <row r="502" spans="11:20" ht="12.75">
      <c r="K502" s="41" t="s">
        <v>30</v>
      </c>
      <c r="L502" s="1" t="s">
        <v>119</v>
      </c>
      <c r="M502" s="33" t="s">
        <v>118</v>
      </c>
      <c r="N502" s="33" t="s">
        <v>28</v>
      </c>
      <c r="O502" s="1">
        <v>450</v>
      </c>
      <c r="P502" s="19">
        <v>0.36</v>
      </c>
      <c r="Q502" s="19">
        <f>O502*P502</f>
        <v>162</v>
      </c>
      <c r="R502" s="1"/>
      <c r="S502" s="1"/>
      <c r="T502" s="1"/>
    </row>
    <row r="503" spans="11:20" ht="12.75">
      <c r="K503" s="5"/>
      <c r="L503" s="3" t="s">
        <v>93</v>
      </c>
      <c r="M503" s="3"/>
      <c r="N503" s="3"/>
      <c r="O503" s="3"/>
      <c r="P503" s="26"/>
      <c r="Q503" s="19">
        <f>SUM(Q500:Q502)</f>
        <v>3237.8</v>
      </c>
      <c r="R503" s="3"/>
      <c r="S503" s="3"/>
      <c r="T503" s="4"/>
    </row>
    <row r="504" spans="16:17" ht="12.75">
      <c r="P504" s="22"/>
      <c r="Q504" s="22"/>
    </row>
    <row r="506" ht="12.75">
      <c r="L506" t="s">
        <v>263</v>
      </c>
    </row>
    <row r="509" spans="11:20" ht="12.75">
      <c r="K509" s="27" t="s">
        <v>7</v>
      </c>
      <c r="L509" s="27" t="s">
        <v>2</v>
      </c>
      <c r="M509" s="27" t="s">
        <v>9</v>
      </c>
      <c r="N509" s="27" t="s">
        <v>11</v>
      </c>
      <c r="O509" s="27" t="s">
        <v>13</v>
      </c>
      <c r="P509" s="28" t="s">
        <v>14</v>
      </c>
      <c r="Q509" s="27" t="s">
        <v>41</v>
      </c>
      <c r="R509" s="27" t="s">
        <v>4</v>
      </c>
      <c r="S509" s="27" t="s">
        <v>6</v>
      </c>
      <c r="T509" s="28" t="s">
        <v>23</v>
      </c>
    </row>
    <row r="510" spans="11:20" ht="12.75">
      <c r="K510" s="29" t="s">
        <v>8</v>
      </c>
      <c r="L510" s="29"/>
      <c r="M510" s="29" t="s">
        <v>10</v>
      </c>
      <c r="N510" s="29" t="s">
        <v>12</v>
      </c>
      <c r="O510" s="29" t="s">
        <v>3</v>
      </c>
      <c r="P510" s="30" t="s">
        <v>20</v>
      </c>
      <c r="Q510" s="29" t="s">
        <v>20</v>
      </c>
      <c r="R510" s="29" t="s">
        <v>5</v>
      </c>
      <c r="S510" s="29" t="s">
        <v>5</v>
      </c>
      <c r="T510" s="30" t="s">
        <v>15</v>
      </c>
    </row>
    <row r="511" spans="11:20" ht="12.75">
      <c r="K511" s="29"/>
      <c r="L511" s="29"/>
      <c r="M511" s="29"/>
      <c r="N511" s="29"/>
      <c r="O511" s="29" t="s">
        <v>309</v>
      </c>
      <c r="P511" s="30" t="s">
        <v>21</v>
      </c>
      <c r="Q511" s="29" t="s">
        <v>21</v>
      </c>
      <c r="R511" s="29"/>
      <c r="S511" s="29"/>
      <c r="T511" s="30" t="s">
        <v>24</v>
      </c>
    </row>
    <row r="512" spans="11:20" ht="12.75">
      <c r="K512" s="31"/>
      <c r="L512" s="31"/>
      <c r="M512" s="31"/>
      <c r="N512" s="31"/>
      <c r="O512" s="31"/>
      <c r="P512" s="32"/>
      <c r="Q512" s="31"/>
      <c r="R512" s="31"/>
      <c r="S512" s="31"/>
      <c r="T512" s="32" t="s">
        <v>25</v>
      </c>
    </row>
    <row r="513" spans="11:20" ht="12.75">
      <c r="K513" s="33">
        <v>1</v>
      </c>
      <c r="L513" s="33">
        <v>2</v>
      </c>
      <c r="M513" s="33">
        <v>3</v>
      </c>
      <c r="N513" s="33">
        <v>4</v>
      </c>
      <c r="O513" s="33">
        <v>5</v>
      </c>
      <c r="P513" s="34">
        <v>6</v>
      </c>
      <c r="Q513" s="33">
        <v>7</v>
      </c>
      <c r="R513" s="33">
        <v>8</v>
      </c>
      <c r="S513" s="33">
        <v>9</v>
      </c>
      <c r="T513" s="34">
        <v>10</v>
      </c>
    </row>
    <row r="514" spans="11:20" ht="12.75">
      <c r="K514" s="41" t="s">
        <v>26</v>
      </c>
      <c r="L514" s="1" t="s">
        <v>120</v>
      </c>
      <c r="M514" s="1"/>
      <c r="N514" s="33" t="s">
        <v>28</v>
      </c>
      <c r="O514" s="1">
        <v>30</v>
      </c>
      <c r="P514" s="19">
        <v>30.95</v>
      </c>
      <c r="Q514" s="19">
        <f>O514*P514</f>
        <v>928.5</v>
      </c>
      <c r="R514" s="1" t="s">
        <v>48</v>
      </c>
      <c r="S514" s="1" t="s">
        <v>49</v>
      </c>
      <c r="T514" s="33">
        <v>3222</v>
      </c>
    </row>
    <row r="515" spans="11:20" ht="12.75">
      <c r="K515" s="41" t="s">
        <v>29</v>
      </c>
      <c r="L515" s="3" t="s">
        <v>125</v>
      </c>
      <c r="M515" s="1"/>
      <c r="N515" s="46" t="s">
        <v>28</v>
      </c>
      <c r="O515" s="1">
        <v>5500</v>
      </c>
      <c r="P515" s="26">
        <v>0.98</v>
      </c>
      <c r="Q515" s="19">
        <f>O515*P515</f>
        <v>5390</v>
      </c>
      <c r="R515" s="3"/>
      <c r="S515" s="1"/>
      <c r="T515" s="34"/>
    </row>
    <row r="516" spans="11:20" ht="12.75">
      <c r="K516" s="5"/>
      <c r="L516" s="3" t="s">
        <v>92</v>
      </c>
      <c r="M516" s="3"/>
      <c r="N516" s="3"/>
      <c r="O516" s="3"/>
      <c r="P516" s="26"/>
      <c r="Q516" s="19">
        <f>SUM(Q514:Q515)</f>
        <v>6318.5</v>
      </c>
      <c r="R516" s="3"/>
      <c r="S516" s="3"/>
      <c r="T516" s="4"/>
    </row>
    <row r="519" ht="12.75">
      <c r="L519" t="s">
        <v>213</v>
      </c>
    </row>
    <row r="522" spans="11:20" ht="12.75">
      <c r="K522" s="27" t="s">
        <v>7</v>
      </c>
      <c r="L522" s="27" t="s">
        <v>2</v>
      </c>
      <c r="M522" s="27" t="s">
        <v>9</v>
      </c>
      <c r="N522" s="27" t="s">
        <v>11</v>
      </c>
      <c r="O522" s="27" t="s">
        <v>13</v>
      </c>
      <c r="P522" s="28" t="s">
        <v>14</v>
      </c>
      <c r="Q522" s="27" t="s">
        <v>41</v>
      </c>
      <c r="R522" s="27" t="s">
        <v>4</v>
      </c>
      <c r="S522" s="27" t="s">
        <v>6</v>
      </c>
      <c r="T522" s="28" t="s">
        <v>23</v>
      </c>
    </row>
    <row r="523" spans="11:20" ht="12.75">
      <c r="K523" s="29" t="s">
        <v>8</v>
      </c>
      <c r="L523" s="29"/>
      <c r="M523" s="29" t="s">
        <v>10</v>
      </c>
      <c r="N523" s="29" t="s">
        <v>12</v>
      </c>
      <c r="O523" s="29" t="s">
        <v>3</v>
      </c>
      <c r="P523" s="30" t="s">
        <v>20</v>
      </c>
      <c r="Q523" s="29" t="s">
        <v>20</v>
      </c>
      <c r="R523" s="29" t="s">
        <v>5</v>
      </c>
      <c r="S523" s="29" t="s">
        <v>5</v>
      </c>
      <c r="T523" s="30" t="s">
        <v>15</v>
      </c>
    </row>
    <row r="524" spans="11:20" ht="12.75">
      <c r="K524" s="29"/>
      <c r="L524" s="29"/>
      <c r="M524" s="29"/>
      <c r="N524" s="29"/>
      <c r="O524" s="29" t="s">
        <v>309</v>
      </c>
      <c r="P524" s="30" t="s">
        <v>21</v>
      </c>
      <c r="Q524" s="29" t="s">
        <v>21</v>
      </c>
      <c r="R524" s="29"/>
      <c r="S524" s="29"/>
      <c r="T524" s="30" t="s">
        <v>24</v>
      </c>
    </row>
    <row r="525" spans="11:20" ht="12.75">
      <c r="K525" s="31"/>
      <c r="L525" s="31"/>
      <c r="M525" s="31"/>
      <c r="N525" s="31"/>
      <c r="O525" s="31"/>
      <c r="P525" s="32"/>
      <c r="Q525" s="31"/>
      <c r="R525" s="31"/>
      <c r="S525" s="31"/>
      <c r="T525" s="32" t="s">
        <v>25</v>
      </c>
    </row>
    <row r="526" spans="11:20" ht="12.75">
      <c r="K526" s="33">
        <v>1</v>
      </c>
      <c r="L526" s="33">
        <v>2</v>
      </c>
      <c r="M526" s="33">
        <v>3</v>
      </c>
      <c r="N526" s="33">
        <v>4</v>
      </c>
      <c r="O526" s="33">
        <v>5</v>
      </c>
      <c r="P526" s="34">
        <v>6</v>
      </c>
      <c r="Q526" s="33">
        <v>7</v>
      </c>
      <c r="R526" s="33">
        <v>8</v>
      </c>
      <c r="S526" s="33">
        <v>9</v>
      </c>
      <c r="T526" s="34">
        <v>10</v>
      </c>
    </row>
    <row r="527" spans="11:20" ht="12.75">
      <c r="K527" s="41" t="s">
        <v>26</v>
      </c>
      <c r="L527" s="1" t="s">
        <v>121</v>
      </c>
      <c r="M527" s="33" t="s">
        <v>94</v>
      </c>
      <c r="N527" s="33" t="s">
        <v>28</v>
      </c>
      <c r="O527" s="1">
        <v>50</v>
      </c>
      <c r="P527" s="19">
        <v>2.24</v>
      </c>
      <c r="Q527" s="19">
        <f>O527*P527</f>
        <v>112.00000000000001</v>
      </c>
      <c r="R527" s="1" t="s">
        <v>48</v>
      </c>
      <c r="S527" s="1" t="s">
        <v>49</v>
      </c>
      <c r="T527" s="33">
        <v>3222</v>
      </c>
    </row>
    <row r="528" spans="11:20" ht="12.75">
      <c r="K528" s="41" t="s">
        <v>29</v>
      </c>
      <c r="L528" s="3" t="s">
        <v>360</v>
      </c>
      <c r="M528" s="33"/>
      <c r="N528" s="46" t="s">
        <v>28</v>
      </c>
      <c r="O528" s="1">
        <v>10</v>
      </c>
      <c r="P528" s="26">
        <v>2.55</v>
      </c>
      <c r="Q528" s="19">
        <f>P528*O528</f>
        <v>25.5</v>
      </c>
      <c r="R528" s="3"/>
      <c r="S528" s="1"/>
      <c r="T528" s="34"/>
    </row>
    <row r="529" spans="11:20" ht="12.75">
      <c r="K529" s="5"/>
      <c r="L529" s="1" t="s">
        <v>92</v>
      </c>
      <c r="M529" s="3"/>
      <c r="N529" s="3"/>
      <c r="O529" s="3"/>
      <c r="P529" s="26"/>
      <c r="Q529" s="19">
        <f>SUM(Q527:Q528)</f>
        <v>137.5</v>
      </c>
      <c r="R529" s="3"/>
      <c r="S529" s="3"/>
      <c r="T529" s="4"/>
    </row>
    <row r="530" spans="16:17" ht="12.75">
      <c r="P530" s="22"/>
      <c r="Q530" s="22"/>
    </row>
    <row r="532" ht="12.75">
      <c r="L532" t="s">
        <v>214</v>
      </c>
    </row>
    <row r="535" spans="11:20" ht="12.75">
      <c r="K535" s="27" t="s">
        <v>7</v>
      </c>
      <c r="L535" s="27" t="s">
        <v>2</v>
      </c>
      <c r="M535" s="27" t="s">
        <v>9</v>
      </c>
      <c r="N535" s="27" t="s">
        <v>11</v>
      </c>
      <c r="O535" s="27" t="s">
        <v>13</v>
      </c>
      <c r="P535" s="28" t="s">
        <v>14</v>
      </c>
      <c r="Q535" s="27" t="s">
        <v>41</v>
      </c>
      <c r="R535" s="27" t="s">
        <v>4</v>
      </c>
      <c r="S535" s="27" t="s">
        <v>6</v>
      </c>
      <c r="T535" s="28" t="s">
        <v>23</v>
      </c>
    </row>
    <row r="536" spans="11:20" ht="12.75">
      <c r="K536" s="29" t="s">
        <v>8</v>
      </c>
      <c r="L536" s="29"/>
      <c r="M536" s="29" t="s">
        <v>10</v>
      </c>
      <c r="N536" s="29" t="s">
        <v>12</v>
      </c>
      <c r="O536" s="29" t="s">
        <v>3</v>
      </c>
      <c r="P536" s="30" t="s">
        <v>20</v>
      </c>
      <c r="Q536" s="29" t="s">
        <v>20</v>
      </c>
      <c r="R536" s="29" t="s">
        <v>5</v>
      </c>
      <c r="S536" s="29" t="s">
        <v>5</v>
      </c>
      <c r="T536" s="30" t="s">
        <v>15</v>
      </c>
    </row>
    <row r="537" spans="11:20" ht="12.75">
      <c r="K537" s="29"/>
      <c r="L537" s="29"/>
      <c r="M537" s="29"/>
      <c r="N537" s="29"/>
      <c r="O537" s="29" t="s">
        <v>309</v>
      </c>
      <c r="P537" s="30" t="s">
        <v>21</v>
      </c>
      <c r="Q537" s="29" t="s">
        <v>21</v>
      </c>
      <c r="R537" s="29"/>
      <c r="S537" s="29"/>
      <c r="T537" s="30" t="s">
        <v>24</v>
      </c>
    </row>
    <row r="538" spans="11:20" ht="12.75">
      <c r="K538" s="31"/>
      <c r="L538" s="31"/>
      <c r="M538" s="31"/>
      <c r="N538" s="31"/>
      <c r="O538" s="31"/>
      <c r="P538" s="32"/>
      <c r="Q538" s="31"/>
      <c r="R538" s="31"/>
      <c r="S538" s="31"/>
      <c r="T538" s="32" t="s">
        <v>25</v>
      </c>
    </row>
    <row r="539" spans="11:20" ht="12.75">
      <c r="K539" s="33">
        <v>1</v>
      </c>
      <c r="L539" s="33">
        <v>2</v>
      </c>
      <c r="M539" s="33">
        <v>3</v>
      </c>
      <c r="N539" s="33">
        <v>4</v>
      </c>
      <c r="O539" s="33">
        <v>5</v>
      </c>
      <c r="P539" s="34">
        <v>6</v>
      </c>
      <c r="Q539" s="33">
        <v>7</v>
      </c>
      <c r="R539" s="33">
        <v>8</v>
      </c>
      <c r="S539" s="33">
        <v>9</v>
      </c>
      <c r="T539" s="34">
        <v>10</v>
      </c>
    </row>
    <row r="540" spans="11:20" ht="12.75">
      <c r="K540" s="37" t="s">
        <v>26</v>
      </c>
      <c r="L540" s="9" t="s">
        <v>122</v>
      </c>
      <c r="M540" s="31" t="s">
        <v>94</v>
      </c>
      <c r="N540" s="31" t="s">
        <v>28</v>
      </c>
      <c r="O540" s="9">
        <v>400</v>
      </c>
      <c r="P540" s="24">
        <v>0.4</v>
      </c>
      <c r="Q540" s="18">
        <f>O540*P540</f>
        <v>160</v>
      </c>
      <c r="R540" s="9" t="s">
        <v>48</v>
      </c>
      <c r="S540" s="9" t="s">
        <v>49</v>
      </c>
      <c r="T540" s="32">
        <v>3222</v>
      </c>
    </row>
    <row r="541" spans="11:20" ht="12.75">
      <c r="K541" s="5"/>
      <c r="L541" s="3" t="s">
        <v>50</v>
      </c>
      <c r="M541" s="3"/>
      <c r="N541" s="3"/>
      <c r="O541" s="3"/>
      <c r="P541" s="26"/>
      <c r="Q541" s="19">
        <f>SUM(Q540)</f>
        <v>160</v>
      </c>
      <c r="R541" s="3"/>
      <c r="S541" s="3"/>
      <c r="T541" s="4"/>
    </row>
    <row r="544" ht="12.75">
      <c r="L544" t="s">
        <v>215</v>
      </c>
    </row>
    <row r="547" spans="11:20" ht="12.75">
      <c r="K547" s="27" t="s">
        <v>7</v>
      </c>
      <c r="L547" s="27" t="s">
        <v>2</v>
      </c>
      <c r="M547" s="27" t="s">
        <v>9</v>
      </c>
      <c r="N547" s="27" t="s">
        <v>11</v>
      </c>
      <c r="O547" s="27" t="s">
        <v>13</v>
      </c>
      <c r="P547" s="28" t="s">
        <v>14</v>
      </c>
      <c r="Q547" s="27" t="s">
        <v>41</v>
      </c>
      <c r="R547" s="27" t="s">
        <v>4</v>
      </c>
      <c r="S547" s="27" t="s">
        <v>6</v>
      </c>
      <c r="T547" s="28" t="s">
        <v>23</v>
      </c>
    </row>
    <row r="548" spans="11:20" ht="12.75">
      <c r="K548" s="29" t="s">
        <v>8</v>
      </c>
      <c r="L548" s="29"/>
      <c r="M548" s="29" t="s">
        <v>10</v>
      </c>
      <c r="N548" s="29" t="s">
        <v>12</v>
      </c>
      <c r="O548" s="29" t="s">
        <v>3</v>
      </c>
      <c r="P548" s="30" t="s">
        <v>20</v>
      </c>
      <c r="Q548" s="29" t="s">
        <v>20</v>
      </c>
      <c r="R548" s="29" t="s">
        <v>5</v>
      </c>
      <c r="S548" s="29" t="s">
        <v>5</v>
      </c>
      <c r="T548" s="30" t="s">
        <v>15</v>
      </c>
    </row>
    <row r="549" spans="11:20" ht="12.75">
      <c r="K549" s="29"/>
      <c r="L549" s="29"/>
      <c r="M549" s="29"/>
      <c r="N549" s="29"/>
      <c r="O549" s="29" t="s">
        <v>309</v>
      </c>
      <c r="P549" s="30" t="s">
        <v>21</v>
      </c>
      <c r="Q549" s="29" t="s">
        <v>21</v>
      </c>
      <c r="R549" s="29"/>
      <c r="S549" s="29"/>
      <c r="T549" s="30" t="s">
        <v>24</v>
      </c>
    </row>
    <row r="550" spans="11:20" ht="12.75">
      <c r="K550" s="31"/>
      <c r="L550" s="31"/>
      <c r="M550" s="31"/>
      <c r="N550" s="31"/>
      <c r="O550" s="31"/>
      <c r="P550" s="32"/>
      <c r="Q550" s="31"/>
      <c r="R550" s="31"/>
      <c r="S550" s="31"/>
      <c r="T550" s="32" t="s">
        <v>123</v>
      </c>
    </row>
    <row r="551" spans="11:20" ht="12.75">
      <c r="K551" s="33">
        <v>1</v>
      </c>
      <c r="L551" s="33">
        <v>2</v>
      </c>
      <c r="M551" s="33">
        <v>3</v>
      </c>
      <c r="N551" s="33">
        <v>4</v>
      </c>
      <c r="O551" s="33">
        <v>5</v>
      </c>
      <c r="P551" s="34">
        <v>6</v>
      </c>
      <c r="Q551" s="33">
        <v>7</v>
      </c>
      <c r="R551" s="33">
        <v>8</v>
      </c>
      <c r="S551" s="33">
        <v>9</v>
      </c>
      <c r="T551" s="34">
        <v>10</v>
      </c>
    </row>
    <row r="552" spans="11:20" ht="12.75">
      <c r="K552" s="41" t="s">
        <v>26</v>
      </c>
      <c r="L552" s="1" t="s">
        <v>124</v>
      </c>
      <c r="M552" s="33"/>
      <c r="N552" s="33" t="s">
        <v>91</v>
      </c>
      <c r="O552" s="1">
        <v>400</v>
      </c>
      <c r="P552" s="19">
        <v>7.96</v>
      </c>
      <c r="Q552" s="17">
        <f>O552*P552</f>
        <v>3184</v>
      </c>
      <c r="R552" s="1" t="s">
        <v>48</v>
      </c>
      <c r="S552" s="1" t="s">
        <v>49</v>
      </c>
      <c r="T552" s="33">
        <v>3222</v>
      </c>
    </row>
    <row r="553" spans="11:20" ht="12.75">
      <c r="K553" s="5"/>
      <c r="L553" s="3" t="s">
        <v>366</v>
      </c>
      <c r="M553" s="3"/>
      <c r="N553" s="3"/>
      <c r="O553" s="3"/>
      <c r="P553" s="26"/>
      <c r="Q553" s="19" t="s">
        <v>304</v>
      </c>
      <c r="R553" s="3"/>
      <c r="S553" s="3"/>
      <c r="T553" s="4"/>
    </row>
    <row r="554" spans="16:17" ht="12.75">
      <c r="P554" s="22"/>
      <c r="Q554" s="22"/>
    </row>
    <row r="558" ht="12.75">
      <c r="L558" t="s">
        <v>264</v>
      </c>
    </row>
    <row r="561" spans="11:20" ht="12.75">
      <c r="K561" s="27" t="s">
        <v>7</v>
      </c>
      <c r="L561" s="27" t="s">
        <v>2</v>
      </c>
      <c r="M561" s="27" t="s">
        <v>9</v>
      </c>
      <c r="N561" s="27" t="s">
        <v>11</v>
      </c>
      <c r="O561" s="27" t="s">
        <v>13</v>
      </c>
      <c r="P561" s="28" t="s">
        <v>14</v>
      </c>
      <c r="Q561" s="27" t="s">
        <v>41</v>
      </c>
      <c r="R561" s="27" t="s">
        <v>42</v>
      </c>
      <c r="S561" s="27" t="s">
        <v>6</v>
      </c>
      <c r="T561" s="28" t="s">
        <v>23</v>
      </c>
    </row>
    <row r="562" spans="11:20" ht="12.75">
      <c r="K562" s="29" t="s">
        <v>8</v>
      </c>
      <c r="L562" s="29"/>
      <c r="M562" s="29" t="s">
        <v>10</v>
      </c>
      <c r="N562" s="29" t="s">
        <v>12</v>
      </c>
      <c r="O562" s="29" t="s">
        <v>3</v>
      </c>
      <c r="P562" s="30" t="s">
        <v>20</v>
      </c>
      <c r="Q562" s="29" t="s">
        <v>20</v>
      </c>
      <c r="R562" s="29" t="s">
        <v>5</v>
      </c>
      <c r="S562" s="29" t="s">
        <v>5</v>
      </c>
      <c r="T562" s="30" t="s">
        <v>15</v>
      </c>
    </row>
    <row r="563" spans="11:20" ht="12.75">
      <c r="K563" s="29"/>
      <c r="L563" s="29"/>
      <c r="M563" s="29"/>
      <c r="N563" s="29"/>
      <c r="O563" s="29" t="s">
        <v>309</v>
      </c>
      <c r="P563" s="30" t="s">
        <v>21</v>
      </c>
      <c r="Q563" s="29" t="s">
        <v>21</v>
      </c>
      <c r="R563" s="29"/>
      <c r="S563" s="29"/>
      <c r="T563" s="30" t="s">
        <v>24</v>
      </c>
    </row>
    <row r="564" spans="11:20" ht="12.75">
      <c r="K564" s="31"/>
      <c r="L564" s="31"/>
      <c r="M564" s="31"/>
      <c r="N564" s="31"/>
      <c r="O564" s="31"/>
      <c r="P564" s="32"/>
      <c r="Q564" s="31"/>
      <c r="R564" s="31"/>
      <c r="S564" s="31"/>
      <c r="T564" s="32" t="s">
        <v>25</v>
      </c>
    </row>
    <row r="565" spans="11:20" ht="12.75">
      <c r="K565" s="33">
        <v>1</v>
      </c>
      <c r="L565" s="33">
        <v>2</v>
      </c>
      <c r="M565" s="33">
        <v>3</v>
      </c>
      <c r="N565" s="33">
        <v>4</v>
      </c>
      <c r="O565" s="33">
        <v>5</v>
      </c>
      <c r="P565" s="34">
        <v>6</v>
      </c>
      <c r="Q565" s="33">
        <v>7</v>
      </c>
      <c r="R565" s="33">
        <v>8</v>
      </c>
      <c r="S565" s="33">
        <v>9</v>
      </c>
      <c r="T565" s="34">
        <v>10</v>
      </c>
    </row>
    <row r="566" spans="11:20" ht="12.75">
      <c r="K566" s="41" t="s">
        <v>26</v>
      </c>
      <c r="L566" s="1" t="s">
        <v>126</v>
      </c>
      <c r="M566" s="33" t="s">
        <v>43</v>
      </c>
      <c r="N566" s="33" t="s">
        <v>28</v>
      </c>
      <c r="O566" s="1">
        <v>800</v>
      </c>
      <c r="P566" s="19">
        <v>7.27</v>
      </c>
      <c r="Q566" s="19">
        <f>O566*P566</f>
        <v>5816</v>
      </c>
      <c r="R566" s="1" t="s">
        <v>48</v>
      </c>
      <c r="S566" s="1" t="s">
        <v>49</v>
      </c>
      <c r="T566" s="33">
        <v>3222</v>
      </c>
    </row>
    <row r="567" spans="11:20" ht="12.75">
      <c r="K567" s="5"/>
      <c r="L567" s="3" t="s">
        <v>50</v>
      </c>
      <c r="M567" s="3"/>
      <c r="N567" s="3"/>
      <c r="O567" s="3"/>
      <c r="P567" s="26"/>
      <c r="Q567" s="19">
        <f>SUM(Q566:Q566)</f>
        <v>5816</v>
      </c>
      <c r="R567" s="3"/>
      <c r="S567" s="3"/>
      <c r="T567" s="4"/>
    </row>
    <row r="568" spans="16:17" ht="12.75">
      <c r="P568" s="22"/>
      <c r="Q568" s="22"/>
    </row>
    <row r="569" spans="16:17" ht="12.75">
      <c r="P569" s="22"/>
      <c r="Q569" s="22"/>
    </row>
    <row r="570" spans="12:17" ht="12.75">
      <c r="L570" t="s">
        <v>262</v>
      </c>
      <c r="P570" s="22"/>
      <c r="Q570" s="22"/>
    </row>
    <row r="571" spans="16:17" ht="12.75">
      <c r="P571" s="22"/>
      <c r="Q571" s="22"/>
    </row>
    <row r="572" spans="16:17" ht="12.75">
      <c r="P572" s="22"/>
      <c r="Q572" s="22"/>
    </row>
    <row r="573" spans="11:20" ht="12.75">
      <c r="K573" s="27" t="s">
        <v>7</v>
      </c>
      <c r="L573" s="27" t="s">
        <v>2</v>
      </c>
      <c r="M573" s="27" t="s">
        <v>9</v>
      </c>
      <c r="N573" s="27" t="s">
        <v>11</v>
      </c>
      <c r="O573" s="27" t="s">
        <v>13</v>
      </c>
      <c r="P573" s="47" t="s">
        <v>60</v>
      </c>
      <c r="Q573" s="48" t="s">
        <v>41</v>
      </c>
      <c r="R573" s="27" t="s">
        <v>4</v>
      </c>
      <c r="S573" s="27" t="s">
        <v>6</v>
      </c>
      <c r="T573" s="28" t="s">
        <v>23</v>
      </c>
    </row>
    <row r="574" spans="11:20" ht="12.75">
      <c r="K574" s="29" t="s">
        <v>8</v>
      </c>
      <c r="L574" s="29"/>
      <c r="M574" s="29" t="s">
        <v>10</v>
      </c>
      <c r="N574" s="29" t="s">
        <v>12</v>
      </c>
      <c r="O574" s="29" t="s">
        <v>3</v>
      </c>
      <c r="P574" s="30" t="s">
        <v>20</v>
      </c>
      <c r="Q574" s="29" t="s">
        <v>20</v>
      </c>
      <c r="R574" s="29" t="s">
        <v>5</v>
      </c>
      <c r="S574" s="29" t="s">
        <v>5</v>
      </c>
      <c r="T574" s="30" t="s">
        <v>15</v>
      </c>
    </row>
    <row r="575" spans="11:20" ht="12.75">
      <c r="K575" s="29"/>
      <c r="L575" s="29"/>
      <c r="M575" s="29"/>
      <c r="N575" s="29"/>
      <c r="O575" s="29" t="s">
        <v>309</v>
      </c>
      <c r="P575" s="30" t="s">
        <v>21</v>
      </c>
      <c r="Q575" s="29" t="s">
        <v>21</v>
      </c>
      <c r="R575" s="29"/>
      <c r="S575" s="29"/>
      <c r="T575" s="30" t="s">
        <v>24</v>
      </c>
    </row>
    <row r="576" spans="11:20" ht="12.75">
      <c r="K576" s="31"/>
      <c r="L576" s="31"/>
      <c r="M576" s="31"/>
      <c r="N576" s="31"/>
      <c r="O576" s="31"/>
      <c r="P576" s="32"/>
      <c r="Q576" s="31"/>
      <c r="R576" s="31"/>
      <c r="S576" s="31"/>
      <c r="T576" s="32" t="s">
        <v>25</v>
      </c>
    </row>
    <row r="577" spans="11:20" ht="12.75">
      <c r="K577" s="33">
        <v>1</v>
      </c>
      <c r="L577" s="33">
        <v>2</v>
      </c>
      <c r="M577" s="33">
        <v>3</v>
      </c>
      <c r="N577" s="33">
        <v>4</v>
      </c>
      <c r="O577" s="33">
        <v>5</v>
      </c>
      <c r="P577" s="34">
        <v>6</v>
      </c>
      <c r="Q577" s="33">
        <v>7</v>
      </c>
      <c r="R577" s="33">
        <v>8</v>
      </c>
      <c r="S577" s="33">
        <v>9</v>
      </c>
      <c r="T577" s="34">
        <v>10</v>
      </c>
    </row>
    <row r="578" spans="11:20" ht="12.75">
      <c r="K578" s="41" t="s">
        <v>26</v>
      </c>
      <c r="L578" s="9" t="s">
        <v>127</v>
      </c>
      <c r="M578" s="31" t="s">
        <v>43</v>
      </c>
      <c r="N578" s="31" t="s">
        <v>28</v>
      </c>
      <c r="O578" s="9">
        <v>20</v>
      </c>
      <c r="P578" s="24">
        <v>5.92</v>
      </c>
      <c r="Q578" s="18">
        <f>O578*P578</f>
        <v>118.4</v>
      </c>
      <c r="R578" s="9" t="s">
        <v>48</v>
      </c>
      <c r="S578" s="9" t="s">
        <v>49</v>
      </c>
      <c r="T578" s="32">
        <v>3222</v>
      </c>
    </row>
    <row r="579" spans="11:20" ht="12.75">
      <c r="K579" s="5"/>
      <c r="L579" s="3" t="s">
        <v>50</v>
      </c>
      <c r="M579" s="3"/>
      <c r="N579" s="3"/>
      <c r="O579" s="3"/>
      <c r="P579" s="26"/>
      <c r="Q579" s="19">
        <f>SUM(Q578)</f>
        <v>118.4</v>
      </c>
      <c r="R579" s="3"/>
      <c r="S579" s="3"/>
      <c r="T579" s="4"/>
    </row>
    <row r="580" spans="16:17" ht="12.75">
      <c r="P580" s="22"/>
      <c r="Q580" s="22"/>
    </row>
    <row r="582" ht="12.75">
      <c r="L582" t="s">
        <v>258</v>
      </c>
    </row>
    <row r="585" spans="11:20" ht="12.75">
      <c r="K585" s="27" t="s">
        <v>7</v>
      </c>
      <c r="L585" s="27" t="s">
        <v>128</v>
      </c>
      <c r="M585" s="27" t="s">
        <v>9</v>
      </c>
      <c r="N585" s="27" t="s">
        <v>11</v>
      </c>
      <c r="O585" s="28" t="s">
        <v>13</v>
      </c>
      <c r="P585" s="27" t="s">
        <v>14</v>
      </c>
      <c r="Q585" s="27" t="s">
        <v>41</v>
      </c>
      <c r="R585" s="27" t="s">
        <v>4</v>
      </c>
      <c r="S585" s="27" t="s">
        <v>6</v>
      </c>
      <c r="T585" s="28" t="s">
        <v>23</v>
      </c>
    </row>
    <row r="586" spans="11:20" ht="12.75">
      <c r="K586" s="29" t="s">
        <v>8</v>
      </c>
      <c r="L586" s="29"/>
      <c r="M586" s="29" t="s">
        <v>10</v>
      </c>
      <c r="N586" s="29" t="s">
        <v>12</v>
      </c>
      <c r="O586" s="30" t="s">
        <v>3</v>
      </c>
      <c r="P586" s="29" t="s">
        <v>20</v>
      </c>
      <c r="Q586" s="29" t="s">
        <v>20</v>
      </c>
      <c r="R586" s="29" t="s">
        <v>5</v>
      </c>
      <c r="S586" s="29" t="s">
        <v>5</v>
      </c>
      <c r="T586" s="30" t="s">
        <v>15</v>
      </c>
    </row>
    <row r="587" spans="11:20" ht="12.75">
      <c r="K587" s="29"/>
      <c r="L587" s="29"/>
      <c r="M587" s="29"/>
      <c r="N587" s="29"/>
      <c r="O587" s="30" t="s">
        <v>309</v>
      </c>
      <c r="P587" s="29" t="s">
        <v>21</v>
      </c>
      <c r="Q587" s="29" t="s">
        <v>21</v>
      </c>
      <c r="R587" s="29"/>
      <c r="S587" s="29"/>
      <c r="T587" s="30" t="s">
        <v>24</v>
      </c>
    </row>
    <row r="588" spans="11:20" ht="12.75">
      <c r="K588" s="31"/>
      <c r="L588" s="31"/>
      <c r="M588" s="31"/>
      <c r="N588" s="31"/>
      <c r="O588" s="32"/>
      <c r="P588" s="31"/>
      <c r="Q588" s="31"/>
      <c r="R588" s="31"/>
      <c r="S588" s="31"/>
      <c r="T588" s="32" t="s">
        <v>25</v>
      </c>
    </row>
    <row r="589" spans="11:20" ht="12.75">
      <c r="K589" s="33">
        <v>1</v>
      </c>
      <c r="L589" s="33">
        <v>2</v>
      </c>
      <c r="M589" s="33">
        <v>3</v>
      </c>
      <c r="N589" s="33">
        <v>4</v>
      </c>
      <c r="O589" s="34">
        <v>5</v>
      </c>
      <c r="P589" s="33">
        <v>6</v>
      </c>
      <c r="Q589" s="33">
        <v>7</v>
      </c>
      <c r="R589" s="33">
        <v>8</v>
      </c>
      <c r="S589" s="33">
        <v>9</v>
      </c>
      <c r="T589" s="34">
        <v>10</v>
      </c>
    </row>
    <row r="590" spans="11:20" ht="12.75">
      <c r="K590" s="41" t="s">
        <v>26</v>
      </c>
      <c r="L590" s="1" t="s">
        <v>130</v>
      </c>
      <c r="M590" s="33" t="s">
        <v>131</v>
      </c>
      <c r="N590" s="33" t="s">
        <v>91</v>
      </c>
      <c r="O590" s="1">
        <v>20</v>
      </c>
      <c r="P590" s="19">
        <v>6.79</v>
      </c>
      <c r="Q590" s="19">
        <f>O590*P590</f>
        <v>135.8</v>
      </c>
      <c r="R590" s="1" t="s">
        <v>48</v>
      </c>
      <c r="S590" s="1" t="s">
        <v>49</v>
      </c>
      <c r="T590" s="33">
        <v>3222</v>
      </c>
    </row>
    <row r="591" spans="11:20" ht="12.75">
      <c r="K591" s="36" t="s">
        <v>29</v>
      </c>
      <c r="L591" s="7" t="s">
        <v>134</v>
      </c>
      <c r="M591" s="27"/>
      <c r="N591" s="27"/>
      <c r="O591" s="2"/>
      <c r="P591" s="62"/>
      <c r="Q591" s="62"/>
      <c r="R591" s="7"/>
      <c r="S591" s="7"/>
      <c r="T591" s="2"/>
    </row>
    <row r="592" spans="11:20" ht="12.75">
      <c r="K592" s="37"/>
      <c r="L592" s="9" t="s">
        <v>135</v>
      </c>
      <c r="M592" s="31" t="s">
        <v>133</v>
      </c>
      <c r="N592" s="31" t="s">
        <v>28</v>
      </c>
      <c r="O592" s="6">
        <v>60</v>
      </c>
      <c r="P592" s="18">
        <v>17.64</v>
      </c>
      <c r="Q592" s="18">
        <f>O592*P592</f>
        <v>1058.4</v>
      </c>
      <c r="R592" s="9"/>
      <c r="S592" s="9"/>
      <c r="T592" s="6"/>
    </row>
    <row r="593" spans="11:20" ht="12.75">
      <c r="K593" s="5"/>
      <c r="L593" s="14" t="s">
        <v>92</v>
      </c>
      <c r="M593" s="14"/>
      <c r="N593" s="14"/>
      <c r="O593" s="14"/>
      <c r="P593" s="24"/>
      <c r="Q593" s="18">
        <f>SUM(Q590:Q592)</f>
        <v>1194.2</v>
      </c>
      <c r="R593" s="14"/>
      <c r="S593" s="14"/>
      <c r="T593" s="6"/>
    </row>
    <row r="594" spans="16:17" ht="12.75">
      <c r="P594" s="22"/>
      <c r="Q594" s="22"/>
    </row>
    <row r="595" spans="16:17" ht="12.75">
      <c r="P595" s="22"/>
      <c r="Q595" s="22"/>
    </row>
    <row r="596" spans="12:17" ht="12.75">
      <c r="L596" t="s">
        <v>261</v>
      </c>
      <c r="P596" s="22"/>
      <c r="Q596" s="22"/>
    </row>
    <row r="597" spans="16:17" ht="12.75">
      <c r="P597" s="22"/>
      <c r="Q597" s="22"/>
    </row>
    <row r="598" spans="16:17" ht="12.75">
      <c r="P598" s="22"/>
      <c r="Q598" s="22"/>
    </row>
    <row r="599" spans="11:20" ht="12.75">
      <c r="K599" s="27" t="s">
        <v>7</v>
      </c>
      <c r="L599" s="27" t="s">
        <v>128</v>
      </c>
      <c r="M599" s="27" t="s">
        <v>9</v>
      </c>
      <c r="N599" s="27" t="s">
        <v>11</v>
      </c>
      <c r="O599" s="27" t="s">
        <v>13</v>
      </c>
      <c r="P599" s="47" t="s">
        <v>14</v>
      </c>
      <c r="Q599" s="48" t="s">
        <v>41</v>
      </c>
      <c r="R599" s="27" t="s">
        <v>4</v>
      </c>
      <c r="S599" s="27" t="s">
        <v>6</v>
      </c>
      <c r="T599" s="28" t="s">
        <v>23</v>
      </c>
    </row>
    <row r="600" spans="11:20" ht="12.75">
      <c r="K600" s="29" t="s">
        <v>8</v>
      </c>
      <c r="L600" s="29"/>
      <c r="M600" s="29" t="s">
        <v>10</v>
      </c>
      <c r="N600" s="29" t="s">
        <v>12</v>
      </c>
      <c r="O600" s="29" t="s">
        <v>3</v>
      </c>
      <c r="P600" s="49" t="s">
        <v>20</v>
      </c>
      <c r="Q600" s="50" t="s">
        <v>20</v>
      </c>
      <c r="R600" s="29" t="s">
        <v>5</v>
      </c>
      <c r="S600" s="29" t="s">
        <v>5</v>
      </c>
      <c r="T600" s="30" t="s">
        <v>15</v>
      </c>
    </row>
    <row r="601" spans="11:20" ht="12.75">
      <c r="K601" s="29"/>
      <c r="L601" s="29"/>
      <c r="M601" s="29"/>
      <c r="N601" s="29"/>
      <c r="O601" s="38">
        <v>42339</v>
      </c>
      <c r="P601" s="49" t="s">
        <v>21</v>
      </c>
      <c r="Q601" s="50" t="s">
        <v>21</v>
      </c>
      <c r="R601" s="29"/>
      <c r="S601" s="29"/>
      <c r="T601" s="30" t="s">
        <v>24</v>
      </c>
    </row>
    <row r="602" spans="11:20" ht="12.75">
      <c r="K602" s="31"/>
      <c r="L602" s="31"/>
      <c r="M602" s="31"/>
      <c r="N602" s="31"/>
      <c r="O602" s="31"/>
      <c r="P602" s="51"/>
      <c r="Q602" s="52"/>
      <c r="R602" s="31"/>
      <c r="S602" s="31"/>
      <c r="T602" s="32" t="s">
        <v>25</v>
      </c>
    </row>
    <row r="603" spans="11:20" ht="12.75">
      <c r="K603" s="33">
        <v>1</v>
      </c>
      <c r="L603" s="33">
        <v>2</v>
      </c>
      <c r="M603" s="33">
        <v>3</v>
      </c>
      <c r="N603" s="33">
        <v>4</v>
      </c>
      <c r="O603" s="33">
        <v>5</v>
      </c>
      <c r="P603" s="53">
        <v>6</v>
      </c>
      <c r="Q603" s="54">
        <v>7</v>
      </c>
      <c r="R603" s="33">
        <v>8</v>
      </c>
      <c r="S603" s="33">
        <v>9</v>
      </c>
      <c r="T603" s="34">
        <v>10</v>
      </c>
    </row>
    <row r="604" spans="11:20" ht="12.75">
      <c r="K604" s="41" t="s">
        <v>26</v>
      </c>
      <c r="L604" s="1" t="s">
        <v>361</v>
      </c>
      <c r="M604" s="33" t="s">
        <v>118</v>
      </c>
      <c r="N604" s="33" t="s">
        <v>43</v>
      </c>
      <c r="O604" s="1">
        <v>1</v>
      </c>
      <c r="P604" s="19">
        <v>3.19</v>
      </c>
      <c r="Q604" s="19">
        <f aca="true" t="shared" si="7" ref="Q604:Q613">O604*P604</f>
        <v>3.19</v>
      </c>
      <c r="R604" s="1" t="s">
        <v>48</v>
      </c>
      <c r="S604" s="1" t="s">
        <v>49</v>
      </c>
      <c r="T604" s="33">
        <v>3222</v>
      </c>
    </row>
    <row r="605" spans="11:20" ht="12.75">
      <c r="K605" s="41" t="s">
        <v>29</v>
      </c>
      <c r="L605" s="1" t="s">
        <v>132</v>
      </c>
      <c r="M605" s="33"/>
      <c r="N605" s="33" t="s">
        <v>43</v>
      </c>
      <c r="O605" s="1">
        <v>110</v>
      </c>
      <c r="P605" s="19">
        <v>2.78</v>
      </c>
      <c r="Q605" s="19">
        <f t="shared" si="7"/>
        <v>305.79999999999995</v>
      </c>
      <c r="R605" s="1"/>
      <c r="S605" s="1"/>
      <c r="T605" s="1"/>
    </row>
    <row r="606" spans="11:20" ht="12.75">
      <c r="K606" s="41" t="s">
        <v>30</v>
      </c>
      <c r="L606" s="1" t="s">
        <v>297</v>
      </c>
      <c r="M606" s="33" t="s">
        <v>118</v>
      </c>
      <c r="N606" s="33" t="s">
        <v>28</v>
      </c>
      <c r="O606" s="1">
        <v>30</v>
      </c>
      <c r="P606" s="19">
        <v>1.85</v>
      </c>
      <c r="Q606" s="19">
        <f t="shared" si="7"/>
        <v>55.5</v>
      </c>
      <c r="R606" s="1"/>
      <c r="S606" s="1"/>
      <c r="T606" s="1"/>
    </row>
    <row r="607" spans="11:20" ht="12.75">
      <c r="K607" s="41" t="s">
        <v>31</v>
      </c>
      <c r="L607" s="1" t="s">
        <v>199</v>
      </c>
      <c r="M607" s="33" t="s">
        <v>118</v>
      </c>
      <c r="N607" s="33" t="s">
        <v>28</v>
      </c>
      <c r="O607" s="1">
        <v>30</v>
      </c>
      <c r="P607" s="24">
        <v>0.77</v>
      </c>
      <c r="Q607" s="18">
        <f t="shared" si="7"/>
        <v>23.1</v>
      </c>
      <c r="R607" s="1"/>
      <c r="S607" s="1"/>
      <c r="T607" s="6"/>
    </row>
    <row r="608" spans="11:20" ht="12.75">
      <c r="K608" s="41" t="s">
        <v>32</v>
      </c>
      <c r="L608" s="1" t="s">
        <v>200</v>
      </c>
      <c r="M608" s="33" t="s">
        <v>237</v>
      </c>
      <c r="N608" s="33" t="s">
        <v>28</v>
      </c>
      <c r="O608" s="1">
        <v>20</v>
      </c>
      <c r="P608" s="24">
        <v>9.7</v>
      </c>
      <c r="Q608" s="18">
        <f t="shared" si="7"/>
        <v>194</v>
      </c>
      <c r="R608" s="1"/>
      <c r="S608" s="1"/>
      <c r="T608" s="6"/>
    </row>
    <row r="609" spans="11:20" ht="12.75">
      <c r="K609" s="41" t="s">
        <v>33</v>
      </c>
      <c r="L609" s="14" t="s">
        <v>296</v>
      </c>
      <c r="M609" s="33" t="s">
        <v>118</v>
      </c>
      <c r="N609" s="44" t="s">
        <v>28</v>
      </c>
      <c r="O609" s="1">
        <v>10</v>
      </c>
      <c r="P609" s="24">
        <v>6.93</v>
      </c>
      <c r="Q609" s="18">
        <f t="shared" si="7"/>
        <v>69.3</v>
      </c>
      <c r="R609" s="14"/>
      <c r="S609" s="1"/>
      <c r="T609" s="6"/>
    </row>
    <row r="610" spans="11:20" ht="12.75">
      <c r="K610" s="41" t="s">
        <v>34</v>
      </c>
      <c r="L610" s="14" t="s">
        <v>298</v>
      </c>
      <c r="M610" s="33" t="s">
        <v>118</v>
      </c>
      <c r="N610" s="44" t="s">
        <v>28</v>
      </c>
      <c r="O610" s="1">
        <v>30</v>
      </c>
      <c r="P610" s="24">
        <v>5.76</v>
      </c>
      <c r="Q610" s="18">
        <f t="shared" si="7"/>
        <v>172.79999999999998</v>
      </c>
      <c r="R610" s="14"/>
      <c r="S610" s="1"/>
      <c r="T610" s="6"/>
    </row>
    <row r="611" spans="11:20" ht="12.75">
      <c r="K611" s="41" t="s">
        <v>35</v>
      </c>
      <c r="L611" s="14" t="s">
        <v>299</v>
      </c>
      <c r="M611" s="31" t="s">
        <v>118</v>
      </c>
      <c r="N611" s="44" t="s">
        <v>28</v>
      </c>
      <c r="O611" s="9">
        <v>5</v>
      </c>
      <c r="P611" s="24">
        <v>27.15</v>
      </c>
      <c r="Q611" s="18">
        <f t="shared" si="7"/>
        <v>135.75</v>
      </c>
      <c r="R611" s="14"/>
      <c r="S611" s="9"/>
      <c r="T611" s="6"/>
    </row>
    <row r="612" spans="11:20" ht="12.75">
      <c r="K612" s="41" t="s">
        <v>36</v>
      </c>
      <c r="L612" s="14" t="s">
        <v>300</v>
      </c>
      <c r="M612" s="33" t="s">
        <v>118</v>
      </c>
      <c r="N612" s="44" t="s">
        <v>28</v>
      </c>
      <c r="O612" s="1">
        <v>5</v>
      </c>
      <c r="P612" s="24">
        <v>8.24</v>
      </c>
      <c r="Q612" s="18">
        <f t="shared" si="7"/>
        <v>41.2</v>
      </c>
      <c r="R612" s="14"/>
      <c r="S612" s="1"/>
      <c r="T612" s="6"/>
    </row>
    <row r="613" spans="11:20" ht="12.75">
      <c r="K613" s="41" t="s">
        <v>37</v>
      </c>
      <c r="L613" s="14" t="s">
        <v>305</v>
      </c>
      <c r="M613" s="33" t="s">
        <v>94</v>
      </c>
      <c r="N613" s="44" t="s">
        <v>28</v>
      </c>
      <c r="O613" s="1">
        <v>5</v>
      </c>
      <c r="P613" s="24">
        <v>6.01</v>
      </c>
      <c r="Q613" s="18">
        <f t="shared" si="7"/>
        <v>30.049999999999997</v>
      </c>
      <c r="R613" s="14"/>
      <c r="S613" s="1"/>
      <c r="T613" s="6"/>
    </row>
    <row r="614" spans="11:20" ht="12.75">
      <c r="K614" s="5"/>
      <c r="L614" s="14" t="s">
        <v>233</v>
      </c>
      <c r="M614" s="14"/>
      <c r="N614" s="14"/>
      <c r="O614" s="14"/>
      <c r="P614" s="24"/>
      <c r="Q614" s="18">
        <f>SUM(Q604:Q613)</f>
        <v>1030.6899999999998</v>
      </c>
      <c r="R614" s="14"/>
      <c r="S614" s="14"/>
      <c r="T614" s="6"/>
    </row>
    <row r="615" spans="16:17" ht="12.75">
      <c r="P615" s="22"/>
      <c r="Q615" s="22"/>
    </row>
    <row r="617" ht="12.75">
      <c r="L617" t="s">
        <v>259</v>
      </c>
    </row>
    <row r="619" ht="12.75">
      <c r="V619" t="s">
        <v>303</v>
      </c>
    </row>
    <row r="620" spans="11:20" ht="12.75">
      <c r="K620" s="102" t="s">
        <v>7</v>
      </c>
      <c r="L620" s="27" t="s">
        <v>128</v>
      </c>
      <c r="M620" s="27" t="s">
        <v>9</v>
      </c>
      <c r="N620" s="27" t="s">
        <v>11</v>
      </c>
      <c r="O620" s="27" t="s">
        <v>13</v>
      </c>
      <c r="P620" s="27" t="s">
        <v>14</v>
      </c>
      <c r="Q620" s="28" t="s">
        <v>41</v>
      </c>
      <c r="R620" s="27" t="s">
        <v>4</v>
      </c>
      <c r="S620" s="27" t="s">
        <v>6</v>
      </c>
      <c r="T620" s="28" t="s">
        <v>23</v>
      </c>
    </row>
    <row r="621" spans="11:20" ht="12.75">
      <c r="K621" s="103" t="s">
        <v>8</v>
      </c>
      <c r="L621" s="29"/>
      <c r="M621" s="29" t="s">
        <v>10</v>
      </c>
      <c r="N621" s="29" t="s">
        <v>12</v>
      </c>
      <c r="O621" s="29" t="s">
        <v>3</v>
      </c>
      <c r="P621" s="29" t="s">
        <v>20</v>
      </c>
      <c r="Q621" s="30" t="s">
        <v>20</v>
      </c>
      <c r="R621" s="29" t="s">
        <v>5</v>
      </c>
      <c r="S621" s="29" t="s">
        <v>5</v>
      </c>
      <c r="T621" s="30" t="s">
        <v>15</v>
      </c>
    </row>
    <row r="622" spans="11:20" ht="12.75">
      <c r="K622" s="103"/>
      <c r="L622" s="29"/>
      <c r="M622" s="29"/>
      <c r="N622" s="29"/>
      <c r="O622" s="29" t="s">
        <v>309</v>
      </c>
      <c r="P622" s="29" t="s">
        <v>21</v>
      </c>
      <c r="Q622" s="30" t="s">
        <v>21</v>
      </c>
      <c r="R622" s="29"/>
      <c r="S622" s="29"/>
      <c r="T622" s="30" t="s">
        <v>24</v>
      </c>
    </row>
    <row r="623" spans="11:20" ht="12.75">
      <c r="K623" s="104"/>
      <c r="L623" s="31"/>
      <c r="M623" s="31"/>
      <c r="N623" s="31"/>
      <c r="O623" s="31"/>
      <c r="P623" s="31"/>
      <c r="Q623" s="32"/>
      <c r="R623" s="31"/>
      <c r="S623" s="31"/>
      <c r="T623" s="32" t="s">
        <v>25</v>
      </c>
    </row>
    <row r="624" spans="11:20" ht="12.75">
      <c r="K624" s="105">
        <v>1</v>
      </c>
      <c r="L624" s="33">
        <v>2</v>
      </c>
      <c r="M624" s="33">
        <v>3</v>
      </c>
      <c r="N624" s="33">
        <v>4</v>
      </c>
      <c r="O624" s="33">
        <v>5</v>
      </c>
      <c r="P624" s="33">
        <v>6</v>
      </c>
      <c r="Q624" s="34">
        <v>7</v>
      </c>
      <c r="R624" s="33">
        <v>8</v>
      </c>
      <c r="S624" s="33">
        <v>9</v>
      </c>
      <c r="T624" s="34">
        <v>10</v>
      </c>
    </row>
    <row r="625" spans="11:20" ht="12.75">
      <c r="K625" s="124" t="s">
        <v>26</v>
      </c>
      <c r="L625" s="1" t="s">
        <v>256</v>
      </c>
      <c r="M625" s="1"/>
      <c r="N625" s="33" t="s">
        <v>47</v>
      </c>
      <c r="O625" s="41">
        <v>15</v>
      </c>
      <c r="P625" s="19">
        <v>40.09</v>
      </c>
      <c r="Q625" s="26">
        <f>O625*P625</f>
        <v>601.35</v>
      </c>
      <c r="R625" s="33" t="s">
        <v>97</v>
      </c>
      <c r="S625" s="27" t="s">
        <v>49</v>
      </c>
      <c r="T625" s="34">
        <v>3222</v>
      </c>
    </row>
    <row r="626" spans="11:20" ht="12.75">
      <c r="K626" s="106" t="s">
        <v>29</v>
      </c>
      <c r="L626" s="9" t="s">
        <v>257</v>
      </c>
      <c r="M626" s="9"/>
      <c r="N626" s="31" t="s">
        <v>47</v>
      </c>
      <c r="O626" s="37">
        <v>20</v>
      </c>
      <c r="P626" s="18">
        <v>40.09</v>
      </c>
      <c r="Q626" s="24">
        <f>O626*P626</f>
        <v>801.8000000000001</v>
      </c>
      <c r="R626" s="10"/>
      <c r="S626" s="1"/>
      <c r="T626" s="6"/>
    </row>
    <row r="627" spans="11:20" ht="12.75">
      <c r="K627" s="2"/>
      <c r="L627" s="1" t="s">
        <v>369</v>
      </c>
      <c r="M627" s="3"/>
      <c r="N627" s="3"/>
      <c r="O627" s="3"/>
      <c r="P627" s="4"/>
      <c r="Q627" s="26">
        <f>SUM(Q625:Q626)</f>
        <v>1403.15</v>
      </c>
      <c r="R627" s="10"/>
      <c r="S627" s="3"/>
      <c r="T627" s="4"/>
    </row>
    <row r="630" ht="12.75">
      <c r="L630" t="s">
        <v>260</v>
      </c>
    </row>
    <row r="633" spans="11:20" ht="12.75">
      <c r="K633" s="27" t="s">
        <v>7</v>
      </c>
      <c r="L633" s="27" t="s">
        <v>128</v>
      </c>
      <c r="M633" s="28" t="s">
        <v>9</v>
      </c>
      <c r="N633" s="27" t="s">
        <v>11</v>
      </c>
      <c r="O633" s="27" t="s">
        <v>13</v>
      </c>
      <c r="P633" s="28" t="s">
        <v>14</v>
      </c>
      <c r="Q633" s="27" t="s">
        <v>41</v>
      </c>
      <c r="R633" s="27" t="s">
        <v>4</v>
      </c>
      <c r="S633" s="27" t="s">
        <v>6</v>
      </c>
      <c r="T633" s="28" t="s">
        <v>23</v>
      </c>
    </row>
    <row r="634" spans="11:20" ht="12.75">
      <c r="K634" s="29" t="s">
        <v>8</v>
      </c>
      <c r="L634" s="29"/>
      <c r="M634" s="30" t="s">
        <v>10</v>
      </c>
      <c r="N634" s="29" t="s">
        <v>12</v>
      </c>
      <c r="O634" s="29" t="s">
        <v>3</v>
      </c>
      <c r="P634" s="30" t="s">
        <v>20</v>
      </c>
      <c r="Q634" s="29" t="s">
        <v>20</v>
      </c>
      <c r="R634" s="29" t="s">
        <v>5</v>
      </c>
      <c r="S634" s="29" t="s">
        <v>5</v>
      </c>
      <c r="T634" s="30" t="s">
        <v>15</v>
      </c>
    </row>
    <row r="635" spans="11:20" ht="12.75">
      <c r="K635" s="29"/>
      <c r="L635" s="29"/>
      <c r="M635" s="30"/>
      <c r="N635" s="29"/>
      <c r="O635" s="29" t="s">
        <v>311</v>
      </c>
      <c r="P635" s="30" t="s">
        <v>21</v>
      </c>
      <c r="Q635" s="29" t="s">
        <v>21</v>
      </c>
      <c r="R635" s="29"/>
      <c r="S635" s="29"/>
      <c r="T635" s="30" t="s">
        <v>24</v>
      </c>
    </row>
    <row r="636" spans="11:20" ht="12.75">
      <c r="K636" s="31"/>
      <c r="L636" s="31"/>
      <c r="M636" s="32"/>
      <c r="N636" s="31"/>
      <c r="O636" s="31"/>
      <c r="P636" s="32"/>
      <c r="Q636" s="31"/>
      <c r="R636" s="31"/>
      <c r="S636" s="31"/>
      <c r="T636" s="32" t="s">
        <v>25</v>
      </c>
    </row>
    <row r="637" spans="11:20" ht="12.75">
      <c r="K637" s="33">
        <v>1</v>
      </c>
      <c r="L637" s="33">
        <v>2</v>
      </c>
      <c r="M637" s="34">
        <v>3</v>
      </c>
      <c r="N637" s="33">
        <v>4</v>
      </c>
      <c r="O637" s="33">
        <v>5</v>
      </c>
      <c r="P637" s="34">
        <v>6</v>
      </c>
      <c r="Q637" s="33">
        <v>7</v>
      </c>
      <c r="R637" s="33">
        <v>8</v>
      </c>
      <c r="S637" s="33">
        <v>9</v>
      </c>
      <c r="T637" s="34">
        <v>10</v>
      </c>
    </row>
    <row r="638" spans="11:20" ht="12.75">
      <c r="K638" s="37" t="s">
        <v>26</v>
      </c>
      <c r="L638" s="9" t="s">
        <v>202</v>
      </c>
      <c r="M638" s="32" t="s">
        <v>98</v>
      </c>
      <c r="N638" s="31" t="s">
        <v>28</v>
      </c>
      <c r="O638" s="9">
        <v>30</v>
      </c>
      <c r="P638" s="24">
        <v>15.78</v>
      </c>
      <c r="Q638" s="18">
        <f>O638*P638</f>
        <v>473.4</v>
      </c>
      <c r="R638" s="31" t="s">
        <v>97</v>
      </c>
      <c r="S638" s="31" t="s">
        <v>49</v>
      </c>
      <c r="T638" s="32">
        <v>3222</v>
      </c>
    </row>
    <row r="639" spans="11:20" ht="12.75">
      <c r="K639" s="5"/>
      <c r="L639" s="1" t="s">
        <v>50</v>
      </c>
      <c r="M639" s="3"/>
      <c r="N639" s="3"/>
      <c r="O639" s="3"/>
      <c r="P639" s="26"/>
      <c r="Q639" s="19">
        <f>SUM(Q638)</f>
        <v>473.4</v>
      </c>
      <c r="R639" s="46"/>
      <c r="S639" s="46"/>
      <c r="T639" s="34"/>
    </row>
    <row r="642" ht="12.75">
      <c r="L642" t="s">
        <v>362</v>
      </c>
    </row>
    <row r="645" spans="11:20" ht="12.75">
      <c r="K645" s="27" t="s">
        <v>7</v>
      </c>
      <c r="L645" s="27" t="s">
        <v>128</v>
      </c>
      <c r="M645" s="27" t="s">
        <v>9</v>
      </c>
      <c r="N645" s="27" t="s">
        <v>11</v>
      </c>
      <c r="O645" s="27" t="s">
        <v>13</v>
      </c>
      <c r="P645" s="27" t="s">
        <v>60</v>
      </c>
      <c r="Q645" s="28" t="s">
        <v>41</v>
      </c>
      <c r="R645" s="27" t="s">
        <v>4</v>
      </c>
      <c r="S645" s="27" t="s">
        <v>6</v>
      </c>
      <c r="T645" s="28" t="s">
        <v>23</v>
      </c>
    </row>
    <row r="646" spans="11:20" ht="12.75">
      <c r="K646" s="29" t="s">
        <v>8</v>
      </c>
      <c r="L646" s="29"/>
      <c r="M646" s="29" t="s">
        <v>10</v>
      </c>
      <c r="N646" s="29" t="s">
        <v>12</v>
      </c>
      <c r="O646" s="29" t="s">
        <v>3</v>
      </c>
      <c r="P646" s="29" t="s">
        <v>20</v>
      </c>
      <c r="Q646" s="30" t="s">
        <v>20</v>
      </c>
      <c r="R646" s="29" t="s">
        <v>5</v>
      </c>
      <c r="S646" s="29" t="s">
        <v>5</v>
      </c>
      <c r="T646" s="30" t="s">
        <v>363</v>
      </c>
    </row>
    <row r="647" spans="11:20" ht="12.75">
      <c r="K647" s="29"/>
      <c r="L647" s="29"/>
      <c r="M647" s="29"/>
      <c r="N647" s="29"/>
      <c r="O647" s="29" t="s">
        <v>309</v>
      </c>
      <c r="P647" s="29" t="s">
        <v>21</v>
      </c>
      <c r="Q647" s="30" t="s">
        <v>21</v>
      </c>
      <c r="R647" s="29"/>
      <c r="S647" s="29"/>
      <c r="T647" s="30" t="s">
        <v>24</v>
      </c>
    </row>
    <row r="648" spans="11:20" ht="12.75">
      <c r="K648" s="31"/>
      <c r="L648" s="31"/>
      <c r="M648" s="31"/>
      <c r="N648" s="31"/>
      <c r="O648" s="31"/>
      <c r="P648" s="31"/>
      <c r="Q648" s="32"/>
      <c r="R648" s="31"/>
      <c r="S648" s="31"/>
      <c r="T648" s="32" t="s">
        <v>25</v>
      </c>
    </row>
    <row r="649" spans="11:20" ht="12.75">
      <c r="K649" s="33">
        <v>1</v>
      </c>
      <c r="L649" s="33">
        <v>2</v>
      </c>
      <c r="M649" s="33">
        <v>3</v>
      </c>
      <c r="N649" s="33">
        <v>4</v>
      </c>
      <c r="O649" s="33">
        <v>5</v>
      </c>
      <c r="P649" s="33">
        <v>6</v>
      </c>
      <c r="Q649" s="34">
        <v>7</v>
      </c>
      <c r="R649" s="33">
        <v>8</v>
      </c>
      <c r="S649" s="33">
        <v>9</v>
      </c>
      <c r="T649" s="34">
        <v>10</v>
      </c>
    </row>
    <row r="650" spans="11:20" ht="12.75">
      <c r="K650" s="41" t="s">
        <v>26</v>
      </c>
      <c r="L650" s="1" t="s">
        <v>364</v>
      </c>
      <c r="M650" s="1"/>
      <c r="N650" s="33" t="s">
        <v>28</v>
      </c>
      <c r="O650" s="33">
        <v>10</v>
      </c>
      <c r="P650" s="1">
        <v>5.85</v>
      </c>
      <c r="Q650" s="114">
        <f>P650*O650</f>
        <v>58.5</v>
      </c>
      <c r="R650" s="1"/>
      <c r="S650" s="1"/>
      <c r="T650" s="4"/>
    </row>
    <row r="651" spans="12:20" ht="12.75">
      <c r="L651" s="1" t="s">
        <v>50</v>
      </c>
      <c r="M651" s="3"/>
      <c r="N651" s="3"/>
      <c r="O651" s="3"/>
      <c r="P651" s="4"/>
      <c r="Q651" s="114">
        <v>58.5</v>
      </c>
      <c r="R651" s="3"/>
      <c r="S651" s="3"/>
      <c r="T651" s="4"/>
    </row>
  </sheetData>
  <sheetProtection/>
  <printOptions/>
  <pageMargins left="0.3937007874015748" right="0" top="0.3937007874015748" bottom="0.3937007874015748" header="0" footer="0"/>
  <pageSetup horizontalDpi="600" verticalDpi="600" orientation="landscape" paperSize="9" r:id="rId1"/>
  <rowBreaks count="9" manualBreakCount="9">
    <brk id="43" max="255" man="1"/>
    <brk id="90" max="255" man="1"/>
    <brk id="135" max="255" man="1"/>
    <brk id="186" max="255" man="1"/>
    <brk id="234" min="10" max="19" man="1"/>
    <brk id="289" max="255" man="1"/>
    <brk id="366" max="255" man="1"/>
    <brk id="418" max="255" man="1"/>
    <brk id="5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1:K76"/>
  <sheetViews>
    <sheetView zoomScalePageLayoutView="0" workbookViewId="0" topLeftCell="A10">
      <selection activeCell="A32" sqref="A32"/>
    </sheetView>
  </sheetViews>
  <sheetFormatPr defaultColWidth="9.140625" defaultRowHeight="12.75"/>
  <cols>
    <col min="1" max="1" width="4.57421875" style="0" customWidth="1"/>
    <col min="2" max="2" width="12.28125" style="0" customWidth="1"/>
    <col min="3" max="3" width="15.421875" style="0" customWidth="1"/>
    <col min="4" max="4" width="11.140625" style="0" customWidth="1"/>
    <col min="5" max="5" width="12.140625" style="0" customWidth="1"/>
    <col min="8" max="8" width="12.421875" style="0" customWidth="1"/>
    <col min="9" max="9" width="11.7109375" style="0" customWidth="1"/>
  </cols>
  <sheetData>
    <row r="6" ht="12" customHeight="1"/>
    <row r="11" ht="12.75">
      <c r="A11" t="s">
        <v>140</v>
      </c>
    </row>
    <row r="12" ht="12.75">
      <c r="A12" t="s">
        <v>139</v>
      </c>
    </row>
    <row r="13" ht="12.75">
      <c r="A13" t="s">
        <v>141</v>
      </c>
    </row>
    <row r="19" ht="12.75">
      <c r="B19" t="s">
        <v>142</v>
      </c>
    </row>
    <row r="20" ht="12.75">
      <c r="A20" t="s">
        <v>143</v>
      </c>
    </row>
    <row r="24" ht="12.75">
      <c r="A24" t="s">
        <v>144</v>
      </c>
    </row>
    <row r="25" spans="1:11" s="94" customFormat="1" ht="15.75">
      <c r="A25" s="92"/>
      <c r="B25" s="92"/>
      <c r="C25" s="92"/>
      <c r="D25" s="140" t="s">
        <v>186</v>
      </c>
      <c r="E25" s="140"/>
      <c r="F25" s="140"/>
      <c r="G25" s="140"/>
      <c r="H25" s="92"/>
      <c r="I25" s="93"/>
      <c r="J25" s="93"/>
      <c r="K25" s="93"/>
    </row>
    <row r="26" spans="1:11" ht="12.75">
      <c r="A26" s="66"/>
      <c r="B26" s="66"/>
      <c r="C26" s="139" t="s">
        <v>187</v>
      </c>
      <c r="D26" s="139"/>
      <c r="E26" s="139"/>
      <c r="F26" s="139"/>
      <c r="G26" s="139"/>
      <c r="H26" s="66"/>
      <c r="I26" s="65"/>
      <c r="J26" s="65"/>
      <c r="K26" s="65"/>
    </row>
    <row r="27" spans="1:11" ht="12.75">
      <c r="A27" s="66" t="s">
        <v>145</v>
      </c>
      <c r="B27" s="66"/>
      <c r="C27" s="66"/>
      <c r="D27" s="66"/>
      <c r="E27" s="66"/>
      <c r="F27" s="66"/>
      <c r="G27" s="66"/>
      <c r="H27" s="66"/>
      <c r="I27" s="65"/>
      <c r="J27" s="65"/>
      <c r="K27" s="65"/>
    </row>
    <row r="28" spans="1:8" ht="12.75">
      <c r="A28" s="66"/>
      <c r="B28" s="66"/>
      <c r="C28" s="66"/>
      <c r="D28" s="66"/>
      <c r="E28" s="66"/>
      <c r="F28" s="66"/>
      <c r="G28" s="66"/>
      <c r="H28" s="66"/>
    </row>
    <row r="29" spans="1:8" ht="12.75">
      <c r="A29" s="66"/>
      <c r="B29" s="66"/>
      <c r="C29" s="66"/>
      <c r="D29" s="66"/>
      <c r="E29" s="66"/>
      <c r="F29" s="66"/>
      <c r="G29" s="66"/>
      <c r="H29" s="66"/>
    </row>
    <row r="31" ht="12.75">
      <c r="A31" s="66" t="s">
        <v>191</v>
      </c>
    </row>
    <row r="32" ht="12.75">
      <c r="A32" s="14"/>
    </row>
    <row r="33" ht="12.75">
      <c r="B33" t="s">
        <v>146</v>
      </c>
    </row>
    <row r="34" ht="12.75">
      <c r="A34" t="s">
        <v>147</v>
      </c>
    </row>
    <row r="38" ht="12.75">
      <c r="E38" t="s">
        <v>181</v>
      </c>
    </row>
    <row r="40" ht="12.75">
      <c r="B40" t="s">
        <v>148</v>
      </c>
    </row>
    <row r="41" ht="12.75">
      <c r="A41" t="s">
        <v>149</v>
      </c>
    </row>
    <row r="46" spans="1:9" ht="12.75">
      <c r="A46" s="67" t="s">
        <v>7</v>
      </c>
      <c r="B46" s="67" t="s">
        <v>150</v>
      </c>
      <c r="C46" s="68" t="s">
        <v>153</v>
      </c>
      <c r="D46" s="68" t="s">
        <v>154</v>
      </c>
      <c r="E46" s="67" t="s">
        <v>13</v>
      </c>
      <c r="F46" s="67" t="s">
        <v>4</v>
      </c>
      <c r="G46" s="67" t="s">
        <v>9</v>
      </c>
      <c r="H46" s="67" t="s">
        <v>159</v>
      </c>
      <c r="I46" s="68" t="s">
        <v>6</v>
      </c>
    </row>
    <row r="47" spans="1:9" ht="12.75">
      <c r="A47" s="69" t="s">
        <v>8</v>
      </c>
      <c r="B47" s="69" t="s">
        <v>151</v>
      </c>
      <c r="C47" s="70" t="s">
        <v>152</v>
      </c>
      <c r="D47" s="70" t="s">
        <v>155</v>
      </c>
      <c r="E47" s="69" t="s">
        <v>157</v>
      </c>
      <c r="F47" s="69" t="s">
        <v>5</v>
      </c>
      <c r="G47" s="69" t="s">
        <v>158</v>
      </c>
      <c r="H47" s="69" t="s">
        <v>160</v>
      </c>
      <c r="I47" s="70" t="s">
        <v>5</v>
      </c>
    </row>
    <row r="48" spans="1:9" ht="12.75">
      <c r="A48" s="69"/>
      <c r="B48" s="69" t="s">
        <v>152</v>
      </c>
      <c r="C48" s="70" t="s">
        <v>5</v>
      </c>
      <c r="D48" s="70" t="s">
        <v>156</v>
      </c>
      <c r="E48" s="69" t="s">
        <v>163</v>
      </c>
      <c r="F48" s="69"/>
      <c r="G48" s="69"/>
      <c r="H48" s="69" t="s">
        <v>161</v>
      </c>
      <c r="I48" s="70"/>
    </row>
    <row r="49" spans="1:9" ht="12.75">
      <c r="A49" s="69"/>
      <c r="B49" s="69" t="s">
        <v>5</v>
      </c>
      <c r="C49" s="70"/>
      <c r="D49" s="70"/>
      <c r="E49" s="69" t="s">
        <v>164</v>
      </c>
      <c r="F49" s="69"/>
      <c r="G49" s="69"/>
      <c r="H49" s="69" t="s">
        <v>162</v>
      </c>
      <c r="I49" s="70"/>
    </row>
    <row r="50" spans="1:9" ht="12.75">
      <c r="A50" s="71"/>
      <c r="B50" s="71"/>
      <c r="C50" s="72"/>
      <c r="D50" s="72"/>
      <c r="E50" s="71"/>
      <c r="F50" s="71"/>
      <c r="G50" s="71"/>
      <c r="H50" s="71" t="s">
        <v>163</v>
      </c>
      <c r="I50" s="72"/>
    </row>
    <row r="51" spans="1:9" ht="12.75">
      <c r="A51" s="73">
        <v>1</v>
      </c>
      <c r="B51" s="73">
        <v>2</v>
      </c>
      <c r="C51" s="74">
        <v>3</v>
      </c>
      <c r="D51" s="74">
        <v>4</v>
      </c>
      <c r="E51" s="73">
        <v>5</v>
      </c>
      <c r="F51" s="73">
        <v>6</v>
      </c>
      <c r="G51" s="73">
        <v>7</v>
      </c>
      <c r="H51" s="73">
        <v>8</v>
      </c>
      <c r="I51" s="74">
        <v>9</v>
      </c>
    </row>
    <row r="52" spans="1:9" ht="12.75">
      <c r="A52" s="75" t="s">
        <v>26</v>
      </c>
      <c r="B52" s="67">
        <v>4526270</v>
      </c>
      <c r="C52" s="76" t="s">
        <v>165</v>
      </c>
      <c r="D52" s="76"/>
      <c r="E52" s="77"/>
      <c r="F52" s="77" t="s">
        <v>167</v>
      </c>
      <c r="G52" s="67" t="s">
        <v>169</v>
      </c>
      <c r="H52" s="67" t="s">
        <v>170</v>
      </c>
      <c r="I52" s="76" t="s">
        <v>171</v>
      </c>
    </row>
    <row r="53" spans="1:9" ht="12.75">
      <c r="A53" s="78"/>
      <c r="B53" s="69"/>
      <c r="C53" s="79" t="s">
        <v>166</v>
      </c>
      <c r="D53" s="80">
        <v>49104.65</v>
      </c>
      <c r="E53" s="81">
        <v>59907.67</v>
      </c>
      <c r="F53" s="82" t="s">
        <v>168</v>
      </c>
      <c r="G53" s="69"/>
      <c r="H53" s="69"/>
      <c r="I53" s="79" t="s">
        <v>172</v>
      </c>
    </row>
    <row r="54" spans="1:9" ht="12.75">
      <c r="A54" s="83"/>
      <c r="B54" s="71"/>
      <c r="C54" s="84"/>
      <c r="D54" s="84"/>
      <c r="E54" s="85"/>
      <c r="F54" s="85"/>
      <c r="G54" s="71"/>
      <c r="H54" s="71"/>
      <c r="I54" s="84" t="s">
        <v>173</v>
      </c>
    </row>
    <row r="55" spans="1:9" ht="12.75">
      <c r="A55" s="75" t="s">
        <v>29</v>
      </c>
      <c r="B55" s="67">
        <v>45332200</v>
      </c>
      <c r="C55" s="76" t="s">
        <v>174</v>
      </c>
      <c r="D55" s="76"/>
      <c r="E55" s="77"/>
      <c r="F55" s="77" t="s">
        <v>177</v>
      </c>
      <c r="G55" s="67" t="s">
        <v>169</v>
      </c>
      <c r="H55" s="67" t="s">
        <v>170</v>
      </c>
      <c r="I55" s="76" t="s">
        <v>171</v>
      </c>
    </row>
    <row r="56" spans="1:9" ht="12.75">
      <c r="A56" s="78"/>
      <c r="B56" s="69"/>
      <c r="C56" s="79" t="s">
        <v>175</v>
      </c>
      <c r="D56" s="79"/>
      <c r="E56" s="82"/>
      <c r="F56" s="82" t="s">
        <v>168</v>
      </c>
      <c r="G56" s="69"/>
      <c r="H56" s="69"/>
      <c r="I56" s="79" t="s">
        <v>172</v>
      </c>
    </row>
    <row r="57" spans="1:9" ht="12.75">
      <c r="A57" s="83"/>
      <c r="B57" s="71"/>
      <c r="C57" s="84" t="s">
        <v>176</v>
      </c>
      <c r="D57" s="86">
        <v>26110</v>
      </c>
      <c r="E57" s="87">
        <v>31854.2</v>
      </c>
      <c r="F57" s="85"/>
      <c r="G57" s="71"/>
      <c r="H57" s="71"/>
      <c r="I57" s="84" t="s">
        <v>173</v>
      </c>
    </row>
    <row r="58" spans="1:9" ht="12.75">
      <c r="A58" s="78" t="s">
        <v>30</v>
      </c>
      <c r="B58" s="69">
        <v>45317000</v>
      </c>
      <c r="C58" s="79" t="s">
        <v>178</v>
      </c>
      <c r="D58" s="79"/>
      <c r="E58" s="82"/>
      <c r="F58" s="82" t="s">
        <v>167</v>
      </c>
      <c r="G58" s="69" t="s">
        <v>169</v>
      </c>
      <c r="H58" s="69" t="s">
        <v>170</v>
      </c>
      <c r="I58" s="79" t="s">
        <v>171</v>
      </c>
    </row>
    <row r="59" spans="1:9" ht="12.75">
      <c r="A59" s="78"/>
      <c r="B59" s="69"/>
      <c r="C59" s="79" t="s">
        <v>179</v>
      </c>
      <c r="D59" s="79"/>
      <c r="E59" s="82"/>
      <c r="F59" s="82" t="s">
        <v>168</v>
      </c>
      <c r="G59" s="69"/>
      <c r="H59" s="69"/>
      <c r="I59" s="79" t="s">
        <v>172</v>
      </c>
    </row>
    <row r="60" spans="1:9" ht="12.75">
      <c r="A60" s="83"/>
      <c r="B60" s="85"/>
      <c r="C60" s="84" t="s">
        <v>180</v>
      </c>
      <c r="D60" s="86">
        <v>11605</v>
      </c>
      <c r="E60" s="87">
        <v>14158.1</v>
      </c>
      <c r="F60" s="85"/>
      <c r="G60" s="71"/>
      <c r="H60" s="71"/>
      <c r="I60" s="84" t="s">
        <v>173</v>
      </c>
    </row>
    <row r="61" spans="1:9" ht="12.75">
      <c r="A61" s="79"/>
      <c r="B61" s="88" t="s">
        <v>93</v>
      </c>
      <c r="C61" s="89"/>
      <c r="D61" s="90">
        <v>86819.65</v>
      </c>
      <c r="E61" s="91">
        <v>105919.97</v>
      </c>
      <c r="F61" s="88"/>
      <c r="G61" s="88"/>
      <c r="H61" s="88"/>
      <c r="I61" s="89"/>
    </row>
    <row r="62" spans="1:9" ht="12.75">
      <c r="A62" s="95"/>
      <c r="B62" s="95"/>
      <c r="C62" s="95"/>
      <c r="D62" s="96"/>
      <c r="E62" s="96"/>
      <c r="F62" s="95"/>
      <c r="G62" s="95"/>
      <c r="H62" s="95"/>
      <c r="I62" s="95"/>
    </row>
    <row r="63" spans="1:9" ht="12.75">
      <c r="A63" s="95"/>
      <c r="B63" s="95"/>
      <c r="C63" s="95"/>
      <c r="D63" s="96"/>
      <c r="E63" s="96"/>
      <c r="F63" s="95"/>
      <c r="G63" s="95"/>
      <c r="H63" s="95"/>
      <c r="I63" s="95"/>
    </row>
    <row r="65" ht="12.75">
      <c r="E65" t="s">
        <v>182</v>
      </c>
    </row>
    <row r="67" ht="12.75">
      <c r="B67" t="s">
        <v>183</v>
      </c>
    </row>
    <row r="68" ht="12.75">
      <c r="A68" t="s">
        <v>184</v>
      </c>
    </row>
    <row r="69" ht="12.75">
      <c r="A69" t="s">
        <v>185</v>
      </c>
    </row>
    <row r="73" ht="12.75">
      <c r="A73" t="s">
        <v>190</v>
      </c>
    </row>
    <row r="75" ht="12.75">
      <c r="G75" t="s">
        <v>189</v>
      </c>
    </row>
    <row r="76" ht="12.75">
      <c r="G76" t="s">
        <v>188</v>
      </c>
    </row>
  </sheetData>
  <sheetProtection/>
  <mergeCells count="2">
    <mergeCell ref="C26:G26"/>
    <mergeCell ref="D25:G25"/>
  </mergeCells>
  <printOptions/>
  <pageMargins left="0.43" right="0.17" top="1" bottom="1" header="0.5" footer="0.5"/>
  <pageSetup horizontalDpi="600" verticalDpi="600" orientation="portrait" paperSize="9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dječji vrtić</dc:creator>
  <cp:keywords/>
  <dc:description/>
  <cp:lastModifiedBy>Gordana</cp:lastModifiedBy>
  <cp:lastPrinted>2015-01-27T09:36:42Z</cp:lastPrinted>
  <dcterms:created xsi:type="dcterms:W3CDTF">2008-12-23T08:27:25Z</dcterms:created>
  <dcterms:modified xsi:type="dcterms:W3CDTF">2015-01-27T09:38:05Z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