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'List1'!$A$1:$T$613</definedName>
  </definedNames>
  <calcPr fullCalcOnLoad="1"/>
</workbook>
</file>

<file path=xl/sharedStrings.xml><?xml version="1.0" encoding="utf-8"?>
<sst xmlns="http://schemas.openxmlformats.org/spreadsheetml/2006/main" count="1704" uniqueCount="329">
  <si>
    <t>DJEČJI VRTIĆ OMIŠ</t>
  </si>
  <si>
    <t xml:space="preserve">          OMIŠ</t>
  </si>
  <si>
    <t>Naziv artikla</t>
  </si>
  <si>
    <t>količina</t>
  </si>
  <si>
    <t>Način</t>
  </si>
  <si>
    <t>nabave</t>
  </si>
  <si>
    <t>Dinamika</t>
  </si>
  <si>
    <t>Red.</t>
  </si>
  <si>
    <t>br.</t>
  </si>
  <si>
    <t>Vrsta</t>
  </si>
  <si>
    <t>pakiranja</t>
  </si>
  <si>
    <t>Jedinica</t>
  </si>
  <si>
    <t>mjere</t>
  </si>
  <si>
    <t>Planirana</t>
  </si>
  <si>
    <t>Jedinična</t>
  </si>
  <si>
    <t>Pozicija / račun /</t>
  </si>
  <si>
    <t>5. Rashodi za materijal i energiju</t>
  </si>
  <si>
    <t xml:space="preserve">    5.7. Materijal i sirovine</t>
  </si>
  <si>
    <t xml:space="preserve">          - utrošeni materijal za pripremu hrane djeci</t>
  </si>
  <si>
    <t xml:space="preserve">    5.7.1. Krušni proizvodi - oznaka CPV  15811000-6</t>
  </si>
  <si>
    <t>cijena bez</t>
  </si>
  <si>
    <t>PDV-a</t>
  </si>
  <si>
    <t xml:space="preserve">Ukupno </t>
  </si>
  <si>
    <t>Izvori sredstava</t>
  </si>
  <si>
    <t>u Financijskom</t>
  </si>
  <si>
    <t>planu Vrtića</t>
  </si>
  <si>
    <t>1.</t>
  </si>
  <si>
    <t>kruh polubijeli</t>
  </si>
  <si>
    <t>kom</t>
  </si>
  <si>
    <t>2.</t>
  </si>
  <si>
    <t>3.</t>
  </si>
  <si>
    <t>4.</t>
  </si>
  <si>
    <t>5.</t>
  </si>
  <si>
    <t>kiflić slatki</t>
  </si>
  <si>
    <t>6.</t>
  </si>
  <si>
    <t>7.</t>
  </si>
  <si>
    <t>8.</t>
  </si>
  <si>
    <t>9.</t>
  </si>
  <si>
    <t>10.</t>
  </si>
  <si>
    <t>roščići / croissants /</t>
  </si>
  <si>
    <t>11.</t>
  </si>
  <si>
    <t>sirnica</t>
  </si>
  <si>
    <t>12.</t>
  </si>
  <si>
    <t>13.</t>
  </si>
  <si>
    <t>14.</t>
  </si>
  <si>
    <t>15.</t>
  </si>
  <si>
    <t>Ukupno</t>
  </si>
  <si>
    <t xml:space="preserve">Način </t>
  </si>
  <si>
    <t>napolitanke 1/1</t>
  </si>
  <si>
    <t>kut.</t>
  </si>
  <si>
    <t>moto 770 g</t>
  </si>
  <si>
    <t>petit buere keksi</t>
  </si>
  <si>
    <t xml:space="preserve">Red. </t>
  </si>
  <si>
    <t>obično brašno</t>
  </si>
  <si>
    <t>kg</t>
  </si>
  <si>
    <t>izravno ugova.</t>
  </si>
  <si>
    <t>kontinuirano</t>
  </si>
  <si>
    <t>Ukupno:</t>
  </si>
  <si>
    <t xml:space="preserve">Vrsta </t>
  </si>
  <si>
    <t>kukuruzne pahuljice</t>
  </si>
  <si>
    <t xml:space="preserve"> / cornflakes /</t>
  </si>
  <si>
    <t>pura 1/1</t>
  </si>
  <si>
    <t>griz</t>
  </si>
  <si>
    <t xml:space="preserve">Jedinica </t>
  </si>
  <si>
    <t xml:space="preserve">tjestenina s jajima za </t>
  </si>
  <si>
    <t>juhu 500 g</t>
  </si>
  <si>
    <t>umake 500 g</t>
  </si>
  <si>
    <t>Ukupno 1 - 5:</t>
  </si>
  <si>
    <t xml:space="preserve">Jedinična </t>
  </si>
  <si>
    <t>selen i peršin</t>
  </si>
  <si>
    <t>mrkva</t>
  </si>
  <si>
    <t>kupus</t>
  </si>
  <si>
    <t>blitva</t>
  </si>
  <si>
    <t>luk</t>
  </si>
  <si>
    <t>kapula</t>
  </si>
  <si>
    <t>zelena salata</t>
  </si>
  <si>
    <t>tikvice</t>
  </si>
  <si>
    <t>krastavci</t>
  </si>
  <si>
    <t>rajčice</t>
  </si>
  <si>
    <t>paprike</t>
  </si>
  <si>
    <t>krumpir</t>
  </si>
  <si>
    <t>vreće</t>
  </si>
  <si>
    <t>cikla 1/1</t>
  </si>
  <si>
    <t>staklenka</t>
  </si>
  <si>
    <t>limenka</t>
  </si>
  <si>
    <t>pire od rajčica -</t>
  </si>
  <si>
    <t>konserva 4,5 kg</t>
  </si>
  <si>
    <t>kiseli kupus</t>
  </si>
  <si>
    <t>radić</t>
  </si>
  <si>
    <t>naranče</t>
  </si>
  <si>
    <t>jabuke</t>
  </si>
  <si>
    <t>banane</t>
  </si>
  <si>
    <t>mandarine</t>
  </si>
  <si>
    <t>limun</t>
  </si>
  <si>
    <t>kruške</t>
  </si>
  <si>
    <t>grožđe</t>
  </si>
  <si>
    <t>kivi</t>
  </si>
  <si>
    <t>breskve</t>
  </si>
  <si>
    <t>lubenice</t>
  </si>
  <si>
    <t>jagode</t>
  </si>
  <si>
    <t>trešnje</t>
  </si>
  <si>
    <t>nektarine</t>
  </si>
  <si>
    <t>marelice</t>
  </si>
  <si>
    <t>Ukupno 1 - 15</t>
  </si>
  <si>
    <t>Red</t>
  </si>
  <si>
    <t>miješana marmelada</t>
  </si>
  <si>
    <t>džem od šljiva</t>
  </si>
  <si>
    <t>UHT mlijeko</t>
  </si>
  <si>
    <t>l</t>
  </si>
  <si>
    <t>Ukupno 1 - 2:</t>
  </si>
  <si>
    <t>Ukupno 1 - 3:</t>
  </si>
  <si>
    <t>kesice</t>
  </si>
  <si>
    <t xml:space="preserve">izravno ugova. </t>
  </si>
  <si>
    <t>pvc kut.</t>
  </si>
  <si>
    <t>izravno.ugova.</t>
  </si>
  <si>
    <t>kanta</t>
  </si>
  <si>
    <t>kraš ekspres</t>
  </si>
  <si>
    <t>puding gotovi</t>
  </si>
  <si>
    <t>Ukupno 1 - 4:</t>
  </si>
  <si>
    <t>piletina - file / prsa /</t>
  </si>
  <si>
    <t>pile gril - podložak</t>
  </si>
  <si>
    <t>dimlje. filet od puretine</t>
  </si>
  <si>
    <t>leća</t>
  </si>
  <si>
    <t>riža</t>
  </si>
  <si>
    <t>ječam / orzo /</t>
  </si>
  <si>
    <t>suhi grah</t>
  </si>
  <si>
    <t>slanina / panceta /</t>
  </si>
  <si>
    <t xml:space="preserve">količina       </t>
  </si>
  <si>
    <t xml:space="preserve">nabave </t>
  </si>
  <si>
    <t>biljno ulje</t>
  </si>
  <si>
    <t>maslinovo ulje</t>
  </si>
  <si>
    <t>pvc boce</t>
  </si>
  <si>
    <t>limenke</t>
  </si>
  <si>
    <t>panirani riblji štapići</t>
  </si>
  <si>
    <t>riblja pašteta</t>
  </si>
  <si>
    <t>šećer</t>
  </si>
  <si>
    <t>šećer u prahu</t>
  </si>
  <si>
    <t>kesica</t>
  </si>
  <si>
    <t xml:space="preserve">vanili šećer </t>
  </si>
  <si>
    <t>prirodni med - kadulja</t>
  </si>
  <si>
    <t>prirodni med - cvjetni</t>
  </si>
  <si>
    <t>kvasac suhi</t>
  </si>
  <si>
    <t>prašak za pecivo</t>
  </si>
  <si>
    <t>planu Vrtiću</t>
  </si>
  <si>
    <t>čokoladno mlijeko</t>
  </si>
  <si>
    <t xml:space="preserve">1. </t>
  </si>
  <si>
    <t>jaja - klasa A</t>
  </si>
  <si>
    <t>čaj u vrećicama</t>
  </si>
  <si>
    <t>kavovina knaip</t>
  </si>
  <si>
    <t>Vrsta artikla</t>
  </si>
  <si>
    <t>pvc boca</t>
  </si>
  <si>
    <t>jabučni ocat</t>
  </si>
  <si>
    <t>boca</t>
  </si>
  <si>
    <t>sol morska / jodirana /</t>
  </si>
  <si>
    <t>al.vrećica</t>
  </si>
  <si>
    <t xml:space="preserve">miješani začini </t>
  </si>
  <si>
    <t xml:space="preserve"> / vegeta /</t>
  </si>
  <si>
    <t>papar mljeveni</t>
  </si>
  <si>
    <t>sjemenke sezama</t>
  </si>
  <si>
    <t>sjemenke suncokreta</t>
  </si>
  <si>
    <t>sjemenke lana</t>
  </si>
  <si>
    <t>kelj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</si>
  <si>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</si>
  <si>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</si>
  <si>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</t>
  </si>
  <si>
    <t>sir s vrhnjem</t>
  </si>
  <si>
    <t>Ukupno 1-2:</t>
  </si>
  <si>
    <t>škarpina bez glave</t>
  </si>
  <si>
    <t>mol bez glave</t>
  </si>
  <si>
    <t>Urbroj: 2155-17-09-1</t>
  </si>
  <si>
    <t>Klasa: 601-02/09-01/318</t>
  </si>
  <si>
    <t>Omiš, 09.lipnja 2009.godine</t>
  </si>
  <si>
    <t>U skladu sa odredbama Zakona o javnoj nabavi / "Narodne novine", broj: 110/07. I 125/08. /, Upravno vijeće</t>
  </si>
  <si>
    <t>DJEČJEG VRTIĆA OMIŠ, na III. Sjednici održanoj dana 09.lipnja 2009.godine, donijelo je</t>
  </si>
  <si>
    <t xml:space="preserve">                                            </t>
  </si>
  <si>
    <t xml:space="preserve">                         Plana nabave roba i usluga za razdoblje od 01.siječnja do 31.prosinca 2009.godine</t>
  </si>
  <si>
    <t xml:space="preserve">Postojeći sadržaj točke 11.stavka 1. Plana nabave roba i usluga za razdoblje od 01.siječnja do 31.prosinca </t>
  </si>
  <si>
    <t>2009.godine se briše.</t>
  </si>
  <si>
    <t>Novi sadržaj točke 11.stavka 1. Plana nabave roba i usluga za razdoblje od 01.siječnja do 31.prosinca</t>
  </si>
  <si>
    <t>glasi:</t>
  </si>
  <si>
    <t xml:space="preserve">CPV </t>
  </si>
  <si>
    <t>oznaka</t>
  </si>
  <si>
    <t>predmeta</t>
  </si>
  <si>
    <t xml:space="preserve">Opis </t>
  </si>
  <si>
    <t>Procijenja</t>
  </si>
  <si>
    <t>vrijednost</t>
  </si>
  <si>
    <t>bez PDV-a</t>
  </si>
  <si>
    <t>sredstva</t>
  </si>
  <si>
    <t>objave</t>
  </si>
  <si>
    <t>Izvori</t>
  </si>
  <si>
    <t>sredstava</t>
  </si>
  <si>
    <t>pozicija</t>
  </si>
  <si>
    <t xml:space="preserve"> / račun /</t>
  </si>
  <si>
    <t>u Proračunu</t>
  </si>
  <si>
    <t>sa PDV-om</t>
  </si>
  <si>
    <t>građevinsko-</t>
  </si>
  <si>
    <t>zanatski radovi</t>
  </si>
  <si>
    <t>izravno</t>
  </si>
  <si>
    <t>ugovaranje</t>
  </si>
  <si>
    <t>MV</t>
  </si>
  <si>
    <t>R0280</t>
  </si>
  <si>
    <t>jednokratno</t>
  </si>
  <si>
    <t xml:space="preserve"> / prema</t>
  </si>
  <si>
    <t>troškovniku /</t>
  </si>
  <si>
    <t>postavljanje</t>
  </si>
  <si>
    <t>vodovodnih</t>
  </si>
  <si>
    <t>instalacija</t>
  </si>
  <si>
    <t xml:space="preserve">izravno </t>
  </si>
  <si>
    <t xml:space="preserve">ostali </t>
  </si>
  <si>
    <t>elektroinstalacijski</t>
  </si>
  <si>
    <t>radovi</t>
  </si>
  <si>
    <t xml:space="preserve"> Članak 2.</t>
  </si>
  <si>
    <t xml:space="preserve"> Članak 3.</t>
  </si>
  <si>
    <t xml:space="preserve">Ova Odluka sačinjena je u 4 / četiri / istovjetna primjerka od kojih se jedan dostavlja računovodstvu-ovdje, </t>
  </si>
  <si>
    <t>jedan se prilaže uz zapisnik Upravnog vijeća, jedan se prilaže uz Plan nabave roba i usluga za razdoblje od</t>
  </si>
  <si>
    <t>01.siječnja do 31.prosinca 2009.godine, a jedan ostaje u arhivi-ovdje.</t>
  </si>
  <si>
    <t xml:space="preserve">                O  D  L  U  K  U</t>
  </si>
  <si>
    <t xml:space="preserve">                   o izmjenama i dopunama</t>
  </si>
  <si>
    <t xml:space="preserve">       / Smiljana Kalajžić /</t>
  </si>
  <si>
    <t xml:space="preserve">    ________________________</t>
  </si>
  <si>
    <t xml:space="preserve">                                                                                                                        Predsjednica Upravnog vijeća:</t>
  </si>
  <si>
    <t xml:space="preserve">                                                                                        Članak 1.</t>
  </si>
  <si>
    <t>keksi piškote</t>
  </si>
  <si>
    <t>oštro brašno</t>
  </si>
  <si>
    <t>čokolino 1/1</t>
  </si>
  <si>
    <t>grašak 1/4,2</t>
  </si>
  <si>
    <t>mrkva 1/4,2</t>
  </si>
  <si>
    <t xml:space="preserve">prašak za puding </t>
  </si>
  <si>
    <t>maslac 250 g</t>
  </si>
  <si>
    <t>linolada 2,5 kg</t>
  </si>
  <si>
    <t>svježi sir 250 g</t>
  </si>
  <si>
    <t>čaša</t>
  </si>
  <si>
    <t>piletina - file zabatak</t>
  </si>
  <si>
    <t>puretina - file / prsa /</t>
  </si>
  <si>
    <t>pileća salama 500 g</t>
  </si>
  <si>
    <t>čokolino crunch/450g/</t>
  </si>
  <si>
    <t>njoke / 500 g /</t>
  </si>
  <si>
    <t>parmezan / 40 g /</t>
  </si>
  <si>
    <t>meki sir/1,6 do1,8 kg /</t>
  </si>
  <si>
    <t>sir topljeni / 200 g /</t>
  </si>
  <si>
    <t>sirni namaz / 200 g /</t>
  </si>
  <si>
    <t xml:space="preserve">lignja patagonica </t>
  </si>
  <si>
    <t>očišćena</t>
  </si>
  <si>
    <t>cimet</t>
  </si>
  <si>
    <t>aroma rum 15 ml</t>
  </si>
  <si>
    <t>sok sirup</t>
  </si>
  <si>
    <t>kakao u prahu</t>
  </si>
  <si>
    <t>prezla</t>
  </si>
  <si>
    <t>goveđa juha</t>
  </si>
  <si>
    <t>krem juha od brokula</t>
  </si>
  <si>
    <t>životinjske masti 5/1</t>
  </si>
  <si>
    <t>puter štangica</t>
  </si>
  <si>
    <t xml:space="preserve">   5.7.2. Peciva i kolači - 15812000-3</t>
  </si>
  <si>
    <t xml:space="preserve">    5.7.3. Proizvodi od tost kruha i peciva - oznaka CPV 15821000-9</t>
  </si>
  <si>
    <t xml:space="preserve">    5.7.4. Brašno od žitarica ili povrća i srodni proizvodi - oznaka CPV 15612000-1</t>
  </si>
  <si>
    <t xml:space="preserve">    5.7.5. Proizvodi od zrna žitarica - oznaka CPV 15613000-8</t>
  </si>
  <si>
    <t xml:space="preserve">    5.7.6. Brašnasti proizvodi - oznaka CVP 15851000-8</t>
  </si>
  <si>
    <t xml:space="preserve">    5.7.7. Svježe povrće - oznaka CVP 01121000-1 + P018-9</t>
  </si>
  <si>
    <t xml:space="preserve">    5.7.20. Kakao; čokolada i proizvodi od šećera - oznaka CPV 15840000-8</t>
  </si>
  <si>
    <t xml:space="preserve">    5.7.21. Goveđe i teleće meso svježe - oznaka CPV 15111000-9 + P018-9</t>
  </si>
  <si>
    <t xml:space="preserve">    5.7.22. Svinjetina svježa - oznaka CPV 15113000-3+P018-9</t>
  </si>
  <si>
    <t xml:space="preserve">    5.7.23. Perad smrznuta - oznaka CPV 15112000-6+P019-6</t>
  </si>
  <si>
    <t xml:space="preserve">    5.7.24. Konzervirani i pripremljeni proizvodi od mesa - oznaka CPV 15131000-5</t>
  </si>
  <si>
    <t xml:space="preserve">    5.7.25. Žitarice - oznaka CPV 01111000-8</t>
  </si>
  <si>
    <t xml:space="preserve">    5.7.26. Životinjska ili biljna ulja - oznaka CPV 15411000-2 </t>
  </si>
  <si>
    <t xml:space="preserve">    5.7.27. Zamrznuti riblji proizvodi - oznaka CPV 15229000-9</t>
  </si>
  <si>
    <t xml:space="preserve">    5.7.28. Panirana riba ili riba u konzervi - oznaka CPV 15241000-9</t>
  </si>
  <si>
    <t xml:space="preserve">    5.7.29. Zamrznuta riba - oznaka CPV 15221000-3</t>
  </si>
  <si>
    <t>vrhnje za kuhanje</t>
  </si>
  <si>
    <t>pureća salama /500g /</t>
  </si>
  <si>
    <t xml:space="preserve">    5.7.30. Prerađevina od ribe - oznaka CPV 15243000-3</t>
  </si>
  <si>
    <t xml:space="preserve">    5.7.31. Šećer - oznaka CPV 15831000-2</t>
  </si>
  <si>
    <t xml:space="preserve">    5.7.32. Proizvodi životinjskog podrijetla - 01252000-8</t>
  </si>
  <si>
    <t xml:space="preserve">    5.7.33. Kvasac - oznaka CPV 15898000-9</t>
  </si>
  <si>
    <t xml:space="preserve">    5.7.34. Prašak za pecivo - 15899000-6</t>
  </si>
  <si>
    <t xml:space="preserve">    5.7.35. Bezalkoholni osvježavajući napici - 15982000-5</t>
  </si>
  <si>
    <t xml:space="preserve">    5.7.36. Jaja - 01242000-5</t>
  </si>
  <si>
    <t xml:space="preserve">    5.7.37. Čajno - 15863000-5</t>
  </si>
  <si>
    <t xml:space="preserve">    5.7.38. Nadamojesci kave - 15862000-8</t>
  </si>
  <si>
    <t xml:space="preserve">    5.7.39. Ocat,umaci;miješani začini;gorušićino brašno i krupica od gorušice; pripremljena gorušica - 15871000-4</t>
  </si>
  <si>
    <t xml:space="preserve">    5.7.40. Aromatično bilje i začini - 15872000-1</t>
  </si>
  <si>
    <t xml:space="preserve">   5.7.41. Juhe i ragu-juhe - 15891000-0</t>
  </si>
  <si>
    <t xml:space="preserve">   5.7.42. Masti - 15412000-9</t>
  </si>
  <si>
    <t>tuna u konzervi/1700g/</t>
  </si>
  <si>
    <t>01-12/11.</t>
  </si>
  <si>
    <t>Ukupno 1-5:</t>
  </si>
  <si>
    <t xml:space="preserve">        PLAN NABAVE ZA POSLOVNU 2012. GODINU</t>
  </si>
  <si>
    <t>01-12/12.</t>
  </si>
  <si>
    <t>1-12/12.</t>
  </si>
  <si>
    <t>kupus verzet</t>
  </si>
  <si>
    <t>Ukupno 1 - 13:</t>
  </si>
  <si>
    <t>Ukupna</t>
  </si>
  <si>
    <t>brokula</t>
  </si>
  <si>
    <t>špinat</t>
  </si>
  <si>
    <t>cvjetača</t>
  </si>
  <si>
    <t>mahuna</t>
  </si>
  <si>
    <t xml:space="preserve">    5.7.8. Povrće smrznuto - oznaka CPV 0112000-1 + P019-6</t>
  </si>
  <si>
    <t xml:space="preserve">    5.7.9. Krumpir i sušeno povrće - oznaka CPV 01112000-5</t>
  </si>
  <si>
    <t xml:space="preserve">    5.7.10. Prerađano povrće - oznaka CPV 15331000-7</t>
  </si>
  <si>
    <t>pelati 3/1</t>
  </si>
  <si>
    <t>Ukupno 1 - 6:</t>
  </si>
  <si>
    <t xml:space="preserve">    5.7.11. Svježe voće - oznaka CPV 01131000-4 + P018-9</t>
  </si>
  <si>
    <t>klementine</t>
  </si>
  <si>
    <t>grožđice</t>
  </si>
  <si>
    <t xml:space="preserve">    5.7.12. Prerađeno voće i orašasti plodovi - oznaka CPV 15332000-4</t>
  </si>
  <si>
    <t xml:space="preserve">    5.7.13. Mlijeko - oznaka CPV 15511000-3</t>
  </si>
  <si>
    <t xml:space="preserve">    5.7.14. Jogurt i ostali fermentirani mliječni proizvodi - oznaka CPV 15551000-5</t>
  </si>
  <si>
    <t>tekući veliki jogurt</t>
  </si>
  <si>
    <t xml:space="preserve">pvc </t>
  </si>
  <si>
    <t>jogurt 2,8 mm</t>
  </si>
  <si>
    <t xml:space="preserve">    5.7.15. Sirevi - oznaka CPV 15540000-5</t>
  </si>
  <si>
    <t xml:space="preserve">    5.7.16. Sirni namazi - oznaka CPV 1554000-0</t>
  </si>
  <si>
    <t xml:space="preserve">    5.7.17. Prašak za puding - oznaka CPV 15626000-2</t>
  </si>
  <si>
    <t xml:space="preserve">    5.7.18. Vrhnje - oznaka CPV 15512000-0</t>
  </si>
  <si>
    <t xml:space="preserve">    5.7.19. Maslac - oznaka CPV 15530000-2</t>
  </si>
  <si>
    <t>junetina</t>
  </si>
  <si>
    <t>teletina</t>
  </si>
  <si>
    <t>svinjetina</t>
  </si>
  <si>
    <t>piletina - batak i</t>
  </si>
  <si>
    <t>zabatak</t>
  </si>
  <si>
    <t>slanci</t>
  </si>
  <si>
    <t>krafna sa marmeladom</t>
  </si>
  <si>
    <t>oslić bez glave</t>
  </si>
  <si>
    <t>Ukupno 1 - 7:</t>
  </si>
  <si>
    <t>krem juha povrtna</t>
  </si>
  <si>
    <t>krem juha od gljiva</t>
  </si>
  <si>
    <t xml:space="preserve">Ukupno: </t>
  </si>
  <si>
    <t>Ukupno 1-6:</t>
  </si>
  <si>
    <t>Ukupno 1-4: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</si>
</sst>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0_ ;\-#,##0.00\ "/>
    <numFmt numFmtId="171" formatCode="#,##0.00\ _k_n"/>
    <numFmt numFmtId="172" formatCode="#,##0.00\ &quot;kn&quot;"/>
    <numFmt numFmtId="173" formatCode="#,##0.000\ _k_n"/>
    <numFmt numFmtId="174" formatCode="#,##0.0\ _k_n"/>
    <numFmt numFmtId="175" formatCode="#,##0\ _k_n"/>
  </numFmts>
  <fonts count="3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5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2" xfId="0" applyFill="1" applyBorder="1" applyAlignment="1">
      <alignment/>
    </xf>
    <xf numFmtId="4" fontId="0" fillId="0" borderId="17" xfId="0" applyNumberFormat="1" applyBorder="1" applyAlignment="1">
      <alignment/>
    </xf>
    <xf numFmtId="171" fontId="0" fillId="0" borderId="17" xfId="0" applyNumberFormat="1" applyBorder="1" applyAlignment="1">
      <alignment vertical="justify"/>
    </xf>
    <xf numFmtId="171" fontId="0" fillId="0" borderId="18" xfId="0" applyNumberFormat="1" applyBorder="1" applyAlignment="1">
      <alignment vertical="justify"/>
    </xf>
    <xf numFmtId="171" fontId="0" fillId="0" borderId="10" xfId="0" applyNumberFormat="1" applyBorder="1" applyAlignment="1">
      <alignment vertical="justify"/>
    </xf>
    <xf numFmtId="2" fontId="0" fillId="0" borderId="14" xfId="0" applyNumberFormat="1" applyBorder="1" applyAlignment="1">
      <alignment vertical="justify"/>
    </xf>
    <xf numFmtId="2" fontId="0" fillId="0" borderId="13" xfId="0" applyNumberFormat="1" applyBorder="1" applyAlignment="1">
      <alignment vertical="justify"/>
    </xf>
    <xf numFmtId="171" fontId="0" fillId="0" borderId="0" xfId="0" applyNumberFormat="1" applyAlignment="1">
      <alignment vertical="justify"/>
    </xf>
    <xf numFmtId="4" fontId="0" fillId="0" borderId="10" xfId="0" applyNumberFormat="1" applyBorder="1" applyAlignment="1">
      <alignment vertical="justify"/>
    </xf>
    <xf numFmtId="171" fontId="0" fillId="0" borderId="15" xfId="0" applyNumberFormat="1" applyBorder="1" applyAlignment="1">
      <alignment vertical="justify"/>
    </xf>
    <xf numFmtId="171" fontId="0" fillId="0" borderId="12" xfId="0" applyNumberFormat="1" applyBorder="1" applyAlignment="1">
      <alignment vertical="justify"/>
    </xf>
    <xf numFmtId="171" fontId="0" fillId="0" borderId="14" xfId="0" applyNumberFormat="1" applyBorder="1" applyAlignment="1">
      <alignment vertical="justify"/>
    </xf>
    <xf numFmtId="171" fontId="0" fillId="0" borderId="13" xfId="0" applyNumberFormat="1" applyBorder="1" applyAlignment="1">
      <alignment vertical="justify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14" fontId="0" fillId="0" borderId="17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44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71" fontId="0" fillId="0" borderId="11" xfId="0" applyNumberFormat="1" applyBorder="1" applyAlignment="1">
      <alignment horizontal="center" vertical="justify"/>
    </xf>
    <xf numFmtId="171" fontId="0" fillId="0" borderId="16" xfId="0" applyNumberFormat="1" applyBorder="1" applyAlignment="1">
      <alignment horizontal="center" vertical="justify"/>
    </xf>
    <xf numFmtId="171" fontId="0" fillId="0" borderId="14" xfId="0" applyNumberFormat="1" applyBorder="1" applyAlignment="1">
      <alignment horizontal="center" vertical="justify"/>
    </xf>
    <xf numFmtId="171" fontId="0" fillId="0" borderId="17" xfId="0" applyNumberFormat="1" applyBorder="1" applyAlignment="1">
      <alignment horizontal="center" vertical="justify"/>
    </xf>
    <xf numFmtId="171" fontId="0" fillId="0" borderId="15" xfId="0" applyNumberFormat="1" applyBorder="1" applyAlignment="1">
      <alignment horizontal="center" vertical="justify"/>
    </xf>
    <xf numFmtId="171" fontId="0" fillId="0" borderId="18" xfId="0" applyNumberFormat="1" applyBorder="1" applyAlignment="1">
      <alignment horizontal="center" vertical="justify"/>
    </xf>
    <xf numFmtId="0" fontId="0" fillId="0" borderId="13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justify"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71" fontId="0" fillId="0" borderId="10" xfId="0" applyNumberFormat="1" applyBorder="1" applyAlignment="1">
      <alignment horizontal="right" vertical="justify"/>
    </xf>
    <xf numFmtId="171" fontId="0" fillId="0" borderId="11" xfId="0" applyNumberFormat="1" applyBorder="1" applyAlignment="1">
      <alignment vertical="justify"/>
    </xf>
    <xf numFmtId="4" fontId="0" fillId="0" borderId="16" xfId="0" applyNumberFormat="1" applyBorder="1" applyAlignment="1">
      <alignment/>
    </xf>
    <xf numFmtId="0" fontId="0" fillId="0" borderId="14" xfId="0" applyBorder="1" applyAlignment="1">
      <alignment horizontal="right"/>
    </xf>
    <xf numFmtId="171" fontId="0" fillId="0" borderId="16" xfId="0" applyNumberFormat="1" applyBorder="1" applyAlignment="1">
      <alignment vertical="justify"/>
    </xf>
    <xf numFmtId="171" fontId="0" fillId="0" borderId="0" xfId="0" applyNumberFormat="1" applyBorder="1" applyAlignment="1">
      <alignment vertical="justify"/>
    </xf>
    <xf numFmtId="171" fontId="0" fillId="0" borderId="0" xfId="0" applyNumberFormat="1" applyBorder="1" applyAlignment="1">
      <alignment horizontal="right" vertical="justify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2" fontId="0" fillId="0" borderId="18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175" fontId="0" fillId="0" borderId="18" xfId="0" applyNumberFormat="1" applyBorder="1" applyAlignment="1">
      <alignment horizontal="center" vertical="center"/>
    </xf>
    <xf numFmtId="171" fontId="0" fillId="0" borderId="24" xfId="0" applyNumberFormat="1" applyBorder="1" applyAlignment="1">
      <alignment vertical="justify"/>
    </xf>
    <xf numFmtId="171" fontId="0" fillId="0" borderId="26" xfId="0" applyNumberFormat="1" applyBorder="1" applyAlignment="1">
      <alignment vertical="justify"/>
    </xf>
    <xf numFmtId="0" fontId="0" fillId="0" borderId="25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9" xfId="0" applyBorder="1" applyAlignment="1">
      <alignment horizontal="right"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2:U613"/>
  <sheetViews>
    <sheetView tabSelected="1" view="pageBreakPreview" zoomScale="60" zoomScalePageLayoutView="0" workbookViewId="0" topLeftCell="K556">
      <selection activeCell="L618" sqref="L618"/>
    </sheetView>
  </sheetViews>
  <sheetFormatPr defaultColWidth="9.140625" defaultRowHeight="12.75"/>
  <cols>
    <col min="1" max="10" width="9.140625" style="0" hidden="1" customWidth="1"/>
    <col min="11" max="11" width="4.8515625" style="0" customWidth="1"/>
    <col min="12" max="12" width="19.28125" style="0" customWidth="1"/>
    <col min="13" max="13" width="8.421875" style="0" bestFit="1" customWidth="1"/>
    <col min="14" max="14" width="8.7109375" style="0" customWidth="1"/>
    <col min="15" max="15" width="10.28125" style="0" customWidth="1"/>
    <col min="16" max="16" width="11.57421875" style="0" customWidth="1"/>
    <col min="17" max="17" width="11.00390625" style="0" customWidth="1"/>
    <col min="18" max="18" width="11.8515625" style="0" customWidth="1"/>
    <col min="19" max="19" width="11.57421875" style="0" customWidth="1"/>
    <col min="20" max="20" width="14.7109375" style="0" customWidth="1"/>
    <col min="21" max="21" width="13.28125" style="0" customWidth="1"/>
  </cols>
  <sheetData>
    <row r="2" ht="12.75">
      <c r="K2" t="s">
        <v>0</v>
      </c>
    </row>
    <row r="3" ht="12.75">
      <c r="K3" t="s">
        <v>1</v>
      </c>
    </row>
    <row r="6" ht="12.75">
      <c r="N6" t="s">
        <v>286</v>
      </c>
    </row>
    <row r="11" ht="12.75">
      <c r="L11" t="s">
        <v>16</v>
      </c>
    </row>
    <row r="12" ht="12.75">
      <c r="L12" t="s">
        <v>17</v>
      </c>
    </row>
    <row r="13" ht="12.75">
      <c r="L13" t="s">
        <v>18</v>
      </c>
    </row>
    <row r="15" ht="12.75">
      <c r="L15" t="s">
        <v>19</v>
      </c>
    </row>
    <row r="18" spans="11:20" ht="12.75">
      <c r="K18" s="28" t="s">
        <v>7</v>
      </c>
      <c r="L18" s="28" t="s">
        <v>2</v>
      </c>
      <c r="M18" s="28" t="s">
        <v>9</v>
      </c>
      <c r="N18" s="28" t="s">
        <v>11</v>
      </c>
      <c r="O18" s="28" t="s">
        <v>13</v>
      </c>
      <c r="P18" s="29" t="s">
        <v>14</v>
      </c>
      <c r="Q18" s="28" t="s">
        <v>22</v>
      </c>
      <c r="R18" s="28" t="s">
        <v>4</v>
      </c>
      <c r="S18" s="28" t="s">
        <v>6</v>
      </c>
      <c r="T18" s="29" t="s">
        <v>23</v>
      </c>
    </row>
    <row r="19" spans="11:20" ht="12.75">
      <c r="K19" s="30" t="s">
        <v>8</v>
      </c>
      <c r="L19" s="30"/>
      <c r="M19" s="30" t="s">
        <v>10</v>
      </c>
      <c r="N19" s="30" t="s">
        <v>12</v>
      </c>
      <c r="O19" s="30" t="s">
        <v>3</v>
      </c>
      <c r="P19" s="31" t="s">
        <v>20</v>
      </c>
      <c r="Q19" s="30" t="s">
        <v>20</v>
      </c>
      <c r="R19" s="30" t="s">
        <v>5</v>
      </c>
      <c r="S19" s="30" t="s">
        <v>5</v>
      </c>
      <c r="T19" s="31" t="s">
        <v>15</v>
      </c>
    </row>
    <row r="20" spans="11:20" ht="12.75">
      <c r="K20" s="30"/>
      <c r="L20" s="30"/>
      <c r="M20" s="30"/>
      <c r="N20" s="30"/>
      <c r="O20" s="30" t="s">
        <v>287</v>
      </c>
      <c r="P20" s="31" t="s">
        <v>21</v>
      </c>
      <c r="Q20" s="30" t="s">
        <v>21</v>
      </c>
      <c r="R20" s="30"/>
      <c r="S20" s="30"/>
      <c r="T20" s="31" t="s">
        <v>24</v>
      </c>
    </row>
    <row r="21" spans="11:20" ht="12.75">
      <c r="K21" s="32"/>
      <c r="L21" s="32"/>
      <c r="M21" s="32"/>
      <c r="N21" s="32"/>
      <c r="O21" s="32"/>
      <c r="P21" s="33"/>
      <c r="Q21" s="32"/>
      <c r="R21" s="32"/>
      <c r="S21" s="32"/>
      <c r="T21" s="33" t="s">
        <v>25</v>
      </c>
    </row>
    <row r="22" spans="11:20" ht="12.75">
      <c r="K22" s="34">
        <v>1</v>
      </c>
      <c r="L22" s="34">
        <v>2</v>
      </c>
      <c r="M22" s="34">
        <v>3</v>
      </c>
      <c r="N22" s="34">
        <v>4</v>
      </c>
      <c r="O22" s="34">
        <v>5</v>
      </c>
      <c r="P22" s="35">
        <v>6</v>
      </c>
      <c r="Q22" s="34">
        <v>7</v>
      </c>
      <c r="R22" s="34">
        <v>8</v>
      </c>
      <c r="S22" s="34">
        <v>9</v>
      </c>
      <c r="T22" s="35">
        <v>10</v>
      </c>
    </row>
    <row r="23" spans="11:20" ht="12.75">
      <c r="K23" s="42" t="s">
        <v>26</v>
      </c>
      <c r="L23" s="1" t="s">
        <v>27</v>
      </c>
      <c r="M23" s="1"/>
      <c r="N23" s="34" t="s">
        <v>28</v>
      </c>
      <c r="O23" s="1">
        <v>5000</v>
      </c>
      <c r="P23" s="56">
        <v>2.9</v>
      </c>
      <c r="Q23" s="19">
        <f>O23*P23</f>
        <v>14500</v>
      </c>
      <c r="R23" s="1" t="s">
        <v>55</v>
      </c>
      <c r="S23" s="1" t="s">
        <v>56</v>
      </c>
      <c r="T23" s="34">
        <v>3222</v>
      </c>
    </row>
    <row r="24" spans="11:20" ht="12.75">
      <c r="K24" s="103"/>
      <c r="L24" s="1" t="s">
        <v>326</v>
      </c>
      <c r="M24" s="3"/>
      <c r="N24" s="47"/>
      <c r="O24" s="3"/>
      <c r="P24" s="116"/>
      <c r="Q24" s="19">
        <f>SUM(Q23:Q23)</f>
        <v>14500</v>
      </c>
      <c r="R24" s="3"/>
      <c r="S24" s="3"/>
      <c r="T24" s="4"/>
    </row>
    <row r="25" spans="11:20" ht="12.75">
      <c r="K25" s="113"/>
      <c r="L25" s="114"/>
      <c r="M25" s="114"/>
      <c r="N25" s="44"/>
      <c r="O25" s="114"/>
      <c r="P25" s="115"/>
      <c r="Q25" s="65"/>
      <c r="R25" s="114"/>
      <c r="S25" s="114"/>
      <c r="T25" s="114"/>
    </row>
    <row r="26" spans="11:20" ht="12.75">
      <c r="K26" s="113"/>
      <c r="L26" s="114"/>
      <c r="M26" s="114"/>
      <c r="N26" s="44"/>
      <c r="O26" s="114"/>
      <c r="P26" s="115"/>
      <c r="Q26" s="65"/>
      <c r="R26" s="114"/>
      <c r="S26" s="114"/>
      <c r="T26" s="114"/>
    </row>
    <row r="27" spans="11:20" ht="12.75">
      <c r="K27" s="113"/>
      <c r="L27" s="117" t="s">
        <v>252</v>
      </c>
      <c r="M27" s="114"/>
      <c r="N27" s="44"/>
      <c r="O27" s="114"/>
      <c r="P27" s="115"/>
      <c r="Q27" s="65"/>
      <c r="R27" s="114"/>
      <c r="S27" s="114"/>
      <c r="T27" s="114"/>
    </row>
    <row r="28" spans="11:20" ht="12.75">
      <c r="K28" s="113"/>
      <c r="L28" s="114"/>
      <c r="M28" s="114"/>
      <c r="N28" s="44"/>
      <c r="O28" s="114"/>
      <c r="P28" s="115"/>
      <c r="Q28" s="65"/>
      <c r="R28" s="114"/>
      <c r="S28" s="114"/>
      <c r="T28" s="114"/>
    </row>
    <row r="29" spans="11:20" ht="12.75">
      <c r="K29" s="113"/>
      <c r="L29" s="114"/>
      <c r="M29" s="114"/>
      <c r="N29" s="44"/>
      <c r="O29" s="114"/>
      <c r="P29" s="115"/>
      <c r="Q29" s="65"/>
      <c r="R29" s="114"/>
      <c r="S29" s="114"/>
      <c r="T29" s="114"/>
    </row>
    <row r="30" spans="11:20" ht="12.75">
      <c r="K30" s="28" t="s">
        <v>7</v>
      </c>
      <c r="L30" s="28" t="s">
        <v>2</v>
      </c>
      <c r="M30" s="28" t="s">
        <v>9</v>
      </c>
      <c r="N30" s="28" t="s">
        <v>11</v>
      </c>
      <c r="O30" s="28" t="s">
        <v>13</v>
      </c>
      <c r="P30" s="118" t="s">
        <v>14</v>
      </c>
      <c r="Q30" s="49" t="s">
        <v>46</v>
      </c>
      <c r="R30" s="28" t="s">
        <v>4</v>
      </c>
      <c r="S30" s="28" t="s">
        <v>6</v>
      </c>
      <c r="T30" s="119" t="s">
        <v>23</v>
      </c>
    </row>
    <row r="31" spans="11:20" ht="12.75">
      <c r="K31" s="30" t="s">
        <v>8</v>
      </c>
      <c r="L31" s="30"/>
      <c r="M31" s="30" t="s">
        <v>10</v>
      </c>
      <c r="N31" s="30" t="s">
        <v>12</v>
      </c>
      <c r="O31" s="30" t="s">
        <v>3</v>
      </c>
      <c r="P31" s="120" t="s">
        <v>20</v>
      </c>
      <c r="Q31" s="51" t="s">
        <v>20</v>
      </c>
      <c r="R31" s="30" t="s">
        <v>5</v>
      </c>
      <c r="S31" s="30" t="s">
        <v>5</v>
      </c>
      <c r="T31" s="121" t="s">
        <v>15</v>
      </c>
    </row>
    <row r="32" spans="11:20" ht="12.75">
      <c r="K32" s="30"/>
      <c r="L32" s="30"/>
      <c r="M32" s="30"/>
      <c r="N32" s="30"/>
      <c r="O32" s="30" t="s">
        <v>288</v>
      </c>
      <c r="P32" s="120" t="s">
        <v>21</v>
      </c>
      <c r="Q32" s="51" t="s">
        <v>21</v>
      </c>
      <c r="R32" s="30"/>
      <c r="S32" s="30"/>
      <c r="T32" s="121" t="s">
        <v>24</v>
      </c>
    </row>
    <row r="33" spans="11:20" ht="12.75">
      <c r="K33" s="32"/>
      <c r="L33" s="32"/>
      <c r="M33" s="32"/>
      <c r="N33" s="32"/>
      <c r="O33" s="32"/>
      <c r="P33" s="122"/>
      <c r="Q33" s="53"/>
      <c r="R33" s="32"/>
      <c r="S33" s="32"/>
      <c r="T33" s="123" t="s">
        <v>25</v>
      </c>
    </row>
    <row r="34" spans="11:20" ht="12.75">
      <c r="K34" s="32">
        <v>1</v>
      </c>
      <c r="L34" s="32">
        <v>2</v>
      </c>
      <c r="M34" s="32">
        <v>3</v>
      </c>
      <c r="N34" s="32">
        <v>4</v>
      </c>
      <c r="O34" s="32">
        <v>5</v>
      </c>
      <c r="P34" s="124">
        <v>6</v>
      </c>
      <c r="Q34" s="124">
        <v>7</v>
      </c>
      <c r="R34" s="32">
        <v>8</v>
      </c>
      <c r="S34" s="32">
        <v>9</v>
      </c>
      <c r="T34" s="123">
        <v>10</v>
      </c>
    </row>
    <row r="35" spans="11:20" ht="12.75">
      <c r="K35" s="109" t="s">
        <v>26</v>
      </c>
      <c r="L35" s="110" t="s">
        <v>33</v>
      </c>
      <c r="M35" s="9"/>
      <c r="N35" s="111" t="s">
        <v>28</v>
      </c>
      <c r="O35" s="9">
        <v>800</v>
      </c>
      <c r="P35" s="112">
        <v>1.4</v>
      </c>
      <c r="Q35" s="18">
        <f aca="true" t="shared" si="0" ref="Q35:Q40">O35*P35</f>
        <v>1120</v>
      </c>
      <c r="R35" s="9"/>
      <c r="S35" s="9"/>
      <c r="T35" s="9"/>
    </row>
    <row r="36" spans="11:20" ht="12.75">
      <c r="K36" s="57" t="s">
        <v>29</v>
      </c>
      <c r="L36" s="58" t="s">
        <v>41</v>
      </c>
      <c r="M36" s="1"/>
      <c r="N36" s="59" t="s">
        <v>28</v>
      </c>
      <c r="O36" s="1">
        <v>30</v>
      </c>
      <c r="P36" s="19">
        <v>6</v>
      </c>
      <c r="Q36" s="19">
        <f t="shared" si="0"/>
        <v>180</v>
      </c>
      <c r="R36" s="1"/>
      <c r="S36" s="1"/>
      <c r="T36" s="1"/>
    </row>
    <row r="37" spans="11:20" ht="12.75">
      <c r="K37" s="57" t="s">
        <v>30</v>
      </c>
      <c r="L37" s="58" t="s">
        <v>251</v>
      </c>
      <c r="M37" s="1"/>
      <c r="N37" s="59" t="s">
        <v>28</v>
      </c>
      <c r="O37" s="1">
        <v>100</v>
      </c>
      <c r="P37" s="19">
        <v>1.5</v>
      </c>
      <c r="Q37" s="19">
        <f t="shared" si="0"/>
        <v>150</v>
      </c>
      <c r="R37" s="1"/>
      <c r="S37" s="1"/>
      <c r="T37" s="4"/>
    </row>
    <row r="38" spans="11:20" ht="12.75">
      <c r="K38" s="57" t="s">
        <v>31</v>
      </c>
      <c r="L38" s="58" t="s">
        <v>320</v>
      </c>
      <c r="M38" s="1"/>
      <c r="N38" s="59" t="s">
        <v>28</v>
      </c>
      <c r="O38" s="1">
        <v>800</v>
      </c>
      <c r="P38" s="27">
        <v>1.4</v>
      </c>
      <c r="Q38" s="19">
        <f t="shared" si="0"/>
        <v>1120</v>
      </c>
      <c r="R38" s="1"/>
      <c r="S38" s="1"/>
      <c r="T38" s="4"/>
    </row>
    <row r="39" spans="11:20" ht="12.75">
      <c r="K39" s="57" t="s">
        <v>32</v>
      </c>
      <c r="L39" s="58" t="s">
        <v>321</v>
      </c>
      <c r="M39" s="1"/>
      <c r="N39" s="59" t="s">
        <v>28</v>
      </c>
      <c r="O39" s="1">
        <v>400</v>
      </c>
      <c r="P39" s="27">
        <v>6.5</v>
      </c>
      <c r="Q39" s="19">
        <f t="shared" si="0"/>
        <v>2600</v>
      </c>
      <c r="R39" s="1"/>
      <c r="S39" s="1"/>
      <c r="T39" s="4"/>
    </row>
    <row r="40" spans="11:20" ht="12.75">
      <c r="K40" s="57" t="s">
        <v>34</v>
      </c>
      <c r="L40" s="58" t="s">
        <v>39</v>
      </c>
      <c r="M40" s="1"/>
      <c r="N40" s="59" t="s">
        <v>28</v>
      </c>
      <c r="O40" s="1">
        <v>700</v>
      </c>
      <c r="P40" s="27">
        <v>2.8</v>
      </c>
      <c r="Q40" s="19">
        <f t="shared" si="0"/>
        <v>1959.9999999999998</v>
      </c>
      <c r="R40" s="1"/>
      <c r="S40" s="1"/>
      <c r="T40" s="4"/>
    </row>
    <row r="41" spans="11:20" ht="12.75">
      <c r="K41" s="2"/>
      <c r="L41" s="15" t="s">
        <v>327</v>
      </c>
      <c r="M41" s="3"/>
      <c r="N41" s="3"/>
      <c r="O41" s="3"/>
      <c r="P41" s="4"/>
      <c r="Q41" s="19">
        <f>SUM(Q35:Q40)</f>
        <v>7130</v>
      </c>
      <c r="R41" s="3"/>
      <c r="S41" s="3"/>
      <c r="T41" s="4"/>
    </row>
    <row r="44" ht="12.75">
      <c r="L44" t="s">
        <v>253</v>
      </c>
    </row>
    <row r="47" spans="11:20" ht="12.75">
      <c r="K47" s="28" t="s">
        <v>7</v>
      </c>
      <c r="L47" s="28" t="s">
        <v>2</v>
      </c>
      <c r="M47" s="28" t="s">
        <v>9</v>
      </c>
      <c r="N47" s="28" t="s">
        <v>11</v>
      </c>
      <c r="O47" s="28" t="s">
        <v>13</v>
      </c>
      <c r="P47" s="28" t="s">
        <v>14</v>
      </c>
      <c r="Q47" s="28" t="s">
        <v>46</v>
      </c>
      <c r="R47" s="28" t="s">
        <v>47</v>
      </c>
      <c r="S47" s="28" t="s">
        <v>6</v>
      </c>
      <c r="T47" s="29" t="s">
        <v>23</v>
      </c>
    </row>
    <row r="48" spans="11:20" ht="12.75">
      <c r="K48" s="30" t="s">
        <v>8</v>
      </c>
      <c r="L48" s="30"/>
      <c r="M48" s="30" t="s">
        <v>10</v>
      </c>
      <c r="N48" s="30" t="s">
        <v>12</v>
      </c>
      <c r="O48" s="30" t="s">
        <v>3</v>
      </c>
      <c r="P48" s="30" t="s">
        <v>20</v>
      </c>
      <c r="Q48" s="30" t="s">
        <v>20</v>
      </c>
      <c r="R48" s="30" t="s">
        <v>5</v>
      </c>
      <c r="S48" s="30" t="s">
        <v>5</v>
      </c>
      <c r="T48" s="31" t="s">
        <v>15</v>
      </c>
    </row>
    <row r="49" spans="11:20" ht="12.75">
      <c r="K49" s="30"/>
      <c r="L49" s="30"/>
      <c r="M49" s="30"/>
      <c r="N49" s="30"/>
      <c r="O49" s="39" t="s">
        <v>287</v>
      </c>
      <c r="P49" s="30" t="s">
        <v>21</v>
      </c>
      <c r="Q49" s="30" t="s">
        <v>21</v>
      </c>
      <c r="R49" s="30"/>
      <c r="S49" s="30"/>
      <c r="T49" s="31" t="s">
        <v>24</v>
      </c>
    </row>
    <row r="50" spans="11:20" ht="13.5" thickBot="1">
      <c r="K50" s="40"/>
      <c r="L50" s="40"/>
      <c r="M50" s="40"/>
      <c r="N50" s="40"/>
      <c r="O50" s="40"/>
      <c r="P50" s="40"/>
      <c r="Q50" s="40"/>
      <c r="R50" s="40"/>
      <c r="S50" s="40"/>
      <c r="T50" s="41" t="s">
        <v>25</v>
      </c>
    </row>
    <row r="51" spans="11:20" ht="12.75">
      <c r="K51" s="32">
        <v>1</v>
      </c>
      <c r="L51" s="32">
        <v>2</v>
      </c>
      <c r="M51" s="32">
        <v>3</v>
      </c>
      <c r="N51" s="32">
        <v>4</v>
      </c>
      <c r="O51" s="32">
        <v>5</v>
      </c>
      <c r="P51" s="32">
        <v>6</v>
      </c>
      <c r="Q51" s="32">
        <v>7</v>
      </c>
      <c r="R51" s="32">
        <v>8</v>
      </c>
      <c r="S51" s="32">
        <v>9</v>
      </c>
      <c r="T51" s="33">
        <v>10</v>
      </c>
    </row>
    <row r="52" spans="11:20" ht="12.75">
      <c r="K52" s="42" t="s">
        <v>26</v>
      </c>
      <c r="L52" s="1" t="s">
        <v>48</v>
      </c>
      <c r="M52" s="34" t="s">
        <v>49</v>
      </c>
      <c r="N52" s="34" t="s">
        <v>54</v>
      </c>
      <c r="O52" s="1">
        <v>60</v>
      </c>
      <c r="P52" s="19">
        <v>24.4</v>
      </c>
      <c r="Q52" s="19">
        <f>O52*P52</f>
        <v>1464</v>
      </c>
      <c r="R52" s="1" t="s">
        <v>55</v>
      </c>
      <c r="S52" s="1" t="s">
        <v>56</v>
      </c>
      <c r="T52" s="34">
        <v>3222</v>
      </c>
    </row>
    <row r="53" spans="11:20" ht="12.75">
      <c r="K53" s="42" t="s">
        <v>29</v>
      </c>
      <c r="L53" s="1" t="s">
        <v>50</v>
      </c>
      <c r="M53" s="34" t="s">
        <v>49</v>
      </c>
      <c r="N53" s="34" t="s">
        <v>28</v>
      </c>
      <c r="O53" s="1">
        <v>160</v>
      </c>
      <c r="P53" s="19">
        <v>24</v>
      </c>
      <c r="Q53" s="19">
        <f>O53*P53</f>
        <v>3840</v>
      </c>
      <c r="R53" s="1"/>
      <c r="S53" s="1"/>
      <c r="T53" s="1"/>
    </row>
    <row r="54" spans="11:20" ht="12.75">
      <c r="K54" s="42" t="s">
        <v>30</v>
      </c>
      <c r="L54" s="1" t="s">
        <v>51</v>
      </c>
      <c r="M54" s="34" t="s">
        <v>49</v>
      </c>
      <c r="N54" s="34" t="s">
        <v>54</v>
      </c>
      <c r="O54" s="1">
        <v>80</v>
      </c>
      <c r="P54" s="19">
        <v>10.9</v>
      </c>
      <c r="Q54" s="19">
        <f>O54*P54</f>
        <v>872</v>
      </c>
      <c r="R54" s="1"/>
      <c r="S54" s="1"/>
      <c r="T54" s="1"/>
    </row>
    <row r="55" spans="11:20" ht="12.75">
      <c r="K55" s="42" t="s">
        <v>31</v>
      </c>
      <c r="L55" s="1" t="s">
        <v>222</v>
      </c>
      <c r="M55" s="34"/>
      <c r="N55" s="34" t="s">
        <v>28</v>
      </c>
      <c r="O55" s="1">
        <v>200</v>
      </c>
      <c r="P55" s="27">
        <v>12.5</v>
      </c>
      <c r="Q55" s="27">
        <f>O55*P55</f>
        <v>2500</v>
      </c>
      <c r="R55" s="1"/>
      <c r="S55" s="1"/>
      <c r="T55" s="4"/>
    </row>
    <row r="56" spans="11:20" ht="12.75">
      <c r="K56" s="42" t="s">
        <v>32</v>
      </c>
      <c r="L56" s="1" t="s">
        <v>247</v>
      </c>
      <c r="M56" s="34"/>
      <c r="N56" s="34" t="s">
        <v>54</v>
      </c>
      <c r="O56" s="1">
        <v>200</v>
      </c>
      <c r="P56" s="27">
        <v>5.4</v>
      </c>
      <c r="Q56" s="27">
        <f>O56*P56</f>
        <v>1080</v>
      </c>
      <c r="R56" s="1"/>
      <c r="S56" s="1"/>
      <c r="T56" s="4"/>
    </row>
    <row r="57" spans="11:20" ht="12.75">
      <c r="K57" s="5"/>
      <c r="L57" s="10" t="s">
        <v>285</v>
      </c>
      <c r="M57" s="3"/>
      <c r="N57" s="3"/>
      <c r="O57" s="3"/>
      <c r="P57" s="27"/>
      <c r="Q57" s="27">
        <f>SUM(Q52:Q56)</f>
        <v>9756</v>
      </c>
      <c r="R57" s="3"/>
      <c r="S57" s="3"/>
      <c r="T57" s="4"/>
    </row>
    <row r="60" ht="12.75">
      <c r="L60" t="s">
        <v>254</v>
      </c>
    </row>
    <row r="63" spans="11:20" ht="12.75">
      <c r="K63" s="28" t="s">
        <v>52</v>
      </c>
      <c r="L63" s="28" t="s">
        <v>2</v>
      </c>
      <c r="M63" s="28" t="s">
        <v>9</v>
      </c>
      <c r="N63" s="28" t="s">
        <v>11</v>
      </c>
      <c r="O63" s="28" t="s">
        <v>13</v>
      </c>
      <c r="P63" s="29" t="s">
        <v>14</v>
      </c>
      <c r="Q63" s="28" t="s">
        <v>46</v>
      </c>
      <c r="R63" s="28" t="s">
        <v>4</v>
      </c>
      <c r="S63" s="28" t="s">
        <v>6</v>
      </c>
      <c r="T63" s="29" t="s">
        <v>23</v>
      </c>
    </row>
    <row r="64" spans="11:20" ht="12.75">
      <c r="K64" s="30" t="s">
        <v>8</v>
      </c>
      <c r="L64" s="30"/>
      <c r="M64" s="30" t="s">
        <v>10</v>
      </c>
      <c r="N64" s="30" t="s">
        <v>12</v>
      </c>
      <c r="O64" s="30" t="s">
        <v>3</v>
      </c>
      <c r="P64" s="31" t="s">
        <v>20</v>
      </c>
      <c r="Q64" s="30" t="s">
        <v>20</v>
      </c>
      <c r="R64" s="30" t="s">
        <v>5</v>
      </c>
      <c r="S64" s="30" t="s">
        <v>5</v>
      </c>
      <c r="T64" s="31" t="s">
        <v>15</v>
      </c>
    </row>
    <row r="65" spans="11:20" ht="12.75">
      <c r="K65" s="30"/>
      <c r="L65" s="30"/>
      <c r="M65" s="30"/>
      <c r="N65" s="30"/>
      <c r="O65" s="30" t="s">
        <v>287</v>
      </c>
      <c r="P65" s="31" t="s">
        <v>21</v>
      </c>
      <c r="Q65" s="30" t="s">
        <v>21</v>
      </c>
      <c r="R65" s="30"/>
      <c r="S65" s="30"/>
      <c r="T65" s="31" t="s">
        <v>24</v>
      </c>
    </row>
    <row r="66" spans="11:20" ht="12.75">
      <c r="K66" s="32"/>
      <c r="L66" s="32"/>
      <c r="M66" s="32"/>
      <c r="N66" s="32"/>
      <c r="O66" s="32"/>
      <c r="P66" s="33"/>
      <c r="Q66" s="32"/>
      <c r="R66" s="32"/>
      <c r="S66" s="32"/>
      <c r="T66" s="33" t="s">
        <v>25</v>
      </c>
    </row>
    <row r="67" spans="11:20" ht="12.75">
      <c r="K67" s="34">
        <v>1</v>
      </c>
      <c r="L67" s="34">
        <v>2</v>
      </c>
      <c r="M67" s="34">
        <v>3</v>
      </c>
      <c r="N67" s="34">
        <v>4</v>
      </c>
      <c r="O67" s="34">
        <v>5</v>
      </c>
      <c r="P67" s="35">
        <v>6</v>
      </c>
      <c r="Q67" s="34">
        <v>7</v>
      </c>
      <c r="R67" s="34">
        <v>8</v>
      </c>
      <c r="S67" s="34">
        <v>9</v>
      </c>
      <c r="T67" s="35">
        <v>10</v>
      </c>
    </row>
    <row r="68" spans="11:20" ht="12.75">
      <c r="K68" s="38" t="s">
        <v>26</v>
      </c>
      <c r="L68" s="9" t="s">
        <v>53</v>
      </c>
      <c r="M68" s="9"/>
      <c r="N68" s="32" t="s">
        <v>54</v>
      </c>
      <c r="O68" s="9">
        <v>400</v>
      </c>
      <c r="P68" s="11">
        <v>3.49</v>
      </c>
      <c r="Q68" s="12">
        <f>O68*P68</f>
        <v>1396</v>
      </c>
      <c r="R68" s="9" t="s">
        <v>55</v>
      </c>
      <c r="S68" s="9" t="s">
        <v>56</v>
      </c>
      <c r="T68" s="33">
        <v>3222</v>
      </c>
    </row>
    <row r="69" spans="11:20" ht="12.75">
      <c r="K69" s="42" t="s">
        <v>29</v>
      </c>
      <c r="L69" s="1" t="s">
        <v>223</v>
      </c>
      <c r="M69" s="1"/>
      <c r="N69" s="34" t="s">
        <v>54</v>
      </c>
      <c r="O69" s="1">
        <v>50</v>
      </c>
      <c r="P69" s="11">
        <v>3.8</v>
      </c>
      <c r="Q69" s="12">
        <f>O69*P69</f>
        <v>190</v>
      </c>
      <c r="R69" s="1"/>
      <c r="S69" s="1"/>
      <c r="T69" s="33"/>
    </row>
    <row r="70" spans="11:20" ht="12.75">
      <c r="K70" s="5"/>
      <c r="L70" s="3" t="s">
        <v>166</v>
      </c>
      <c r="M70" s="3"/>
      <c r="N70" s="3"/>
      <c r="O70" s="3"/>
      <c r="P70" s="4"/>
      <c r="Q70" s="13">
        <f>SUM(Q68:Q69)</f>
        <v>1586</v>
      </c>
      <c r="R70" s="3"/>
      <c r="S70" s="3"/>
      <c r="T70" s="4"/>
    </row>
    <row r="71" ht="12.75">
      <c r="Q71" s="99"/>
    </row>
    <row r="73" ht="12.75">
      <c r="L73" t="s">
        <v>255</v>
      </c>
    </row>
    <row r="76" spans="11:20" ht="12.75">
      <c r="K76" s="28" t="s">
        <v>7</v>
      </c>
      <c r="L76" s="28" t="s">
        <v>2</v>
      </c>
      <c r="M76" s="28" t="s">
        <v>58</v>
      </c>
      <c r="N76" s="28" t="s">
        <v>11</v>
      </c>
      <c r="O76" s="28" t="s">
        <v>13</v>
      </c>
      <c r="P76" s="29" t="s">
        <v>14</v>
      </c>
      <c r="Q76" s="28" t="s">
        <v>46</v>
      </c>
      <c r="R76" s="28" t="s">
        <v>4</v>
      </c>
      <c r="S76" s="28" t="s">
        <v>6</v>
      </c>
      <c r="T76" s="29" t="s">
        <v>23</v>
      </c>
    </row>
    <row r="77" spans="11:20" ht="12.75">
      <c r="K77" s="30" t="s">
        <v>8</v>
      </c>
      <c r="L77" s="30"/>
      <c r="M77" s="30" t="s">
        <v>10</v>
      </c>
      <c r="N77" s="30" t="s">
        <v>12</v>
      </c>
      <c r="O77" s="30" t="s">
        <v>3</v>
      </c>
      <c r="P77" s="31" t="s">
        <v>20</v>
      </c>
      <c r="Q77" s="30" t="s">
        <v>20</v>
      </c>
      <c r="R77" s="30" t="s">
        <v>5</v>
      </c>
      <c r="S77" s="30" t="s">
        <v>5</v>
      </c>
      <c r="T77" s="31" t="s">
        <v>15</v>
      </c>
    </row>
    <row r="78" spans="11:20" ht="12.75">
      <c r="K78" s="30"/>
      <c r="L78" s="30"/>
      <c r="M78" s="30"/>
      <c r="N78" s="30"/>
      <c r="O78" s="30" t="s">
        <v>287</v>
      </c>
      <c r="P78" s="31" t="s">
        <v>21</v>
      </c>
      <c r="Q78" s="30" t="s">
        <v>21</v>
      </c>
      <c r="R78" s="30"/>
      <c r="S78" s="30"/>
      <c r="T78" s="31" t="s">
        <v>24</v>
      </c>
    </row>
    <row r="79" spans="11:20" ht="12.75">
      <c r="K79" s="32"/>
      <c r="L79" s="32"/>
      <c r="M79" s="32"/>
      <c r="N79" s="32"/>
      <c r="O79" s="32"/>
      <c r="P79" s="33"/>
      <c r="Q79" s="32"/>
      <c r="R79" s="32"/>
      <c r="S79" s="32"/>
      <c r="T79" s="33" t="s">
        <v>25</v>
      </c>
    </row>
    <row r="80" spans="11:20" ht="12.75">
      <c r="K80" s="34">
        <v>1</v>
      </c>
      <c r="L80" s="34">
        <v>2</v>
      </c>
      <c r="M80" s="34">
        <v>3</v>
      </c>
      <c r="N80" s="34">
        <v>4</v>
      </c>
      <c r="O80" s="34">
        <v>5</v>
      </c>
      <c r="P80" s="35">
        <v>6</v>
      </c>
      <c r="Q80" s="34">
        <v>7</v>
      </c>
      <c r="R80" s="34">
        <v>8</v>
      </c>
      <c r="S80" s="34">
        <v>9</v>
      </c>
      <c r="T80" s="35">
        <v>10</v>
      </c>
    </row>
    <row r="81" spans="11:20" ht="12.75">
      <c r="K81" s="42" t="s">
        <v>26</v>
      </c>
      <c r="L81" s="1" t="s">
        <v>224</v>
      </c>
      <c r="M81" s="34" t="s">
        <v>49</v>
      </c>
      <c r="N81" s="34" t="s">
        <v>28</v>
      </c>
      <c r="O81" s="1">
        <v>10</v>
      </c>
      <c r="P81" s="19">
        <v>45.55</v>
      </c>
      <c r="Q81" s="13">
        <f>O81*P81</f>
        <v>455.5</v>
      </c>
      <c r="R81" s="1" t="s">
        <v>55</v>
      </c>
      <c r="S81" s="1" t="s">
        <v>56</v>
      </c>
      <c r="T81" s="34">
        <v>3222</v>
      </c>
    </row>
    <row r="82" spans="11:20" ht="12.75">
      <c r="K82" s="42" t="s">
        <v>29</v>
      </c>
      <c r="L82" s="1" t="s">
        <v>235</v>
      </c>
      <c r="M82" s="34" t="s">
        <v>49</v>
      </c>
      <c r="N82" s="34" t="s">
        <v>28</v>
      </c>
      <c r="O82" s="1">
        <v>250</v>
      </c>
      <c r="P82" s="60">
        <v>19.75</v>
      </c>
      <c r="Q82" s="62">
        <f>O82*P82</f>
        <v>4937.5</v>
      </c>
      <c r="R82" s="1"/>
      <c r="S82" s="1"/>
      <c r="T82" s="1"/>
    </row>
    <row r="83" spans="11:20" ht="12.75">
      <c r="K83" s="36" t="s">
        <v>30</v>
      </c>
      <c r="L83" s="8" t="s">
        <v>59</v>
      </c>
      <c r="M83" s="30"/>
      <c r="N83" s="30"/>
      <c r="O83" s="8"/>
      <c r="P83" s="66"/>
      <c r="Q83" s="62"/>
      <c r="R83" s="5"/>
      <c r="S83" s="8"/>
      <c r="T83" s="5"/>
    </row>
    <row r="84" spans="11:20" ht="12.75">
      <c r="K84" s="36"/>
      <c r="L84" s="8" t="s">
        <v>60</v>
      </c>
      <c r="M84" s="30" t="s">
        <v>49</v>
      </c>
      <c r="N84" s="30" t="s">
        <v>28</v>
      </c>
      <c r="O84" s="8">
        <v>50</v>
      </c>
      <c r="P84" s="66">
        <v>13.9</v>
      </c>
      <c r="Q84" s="12">
        <f>O84*P84</f>
        <v>695</v>
      </c>
      <c r="R84" s="5"/>
      <c r="S84" s="8"/>
      <c r="T84" s="5"/>
    </row>
    <row r="85" spans="11:20" ht="12.75">
      <c r="K85" s="42" t="s">
        <v>31</v>
      </c>
      <c r="L85" s="1" t="s">
        <v>61</v>
      </c>
      <c r="M85" s="34"/>
      <c r="N85" s="34" t="s">
        <v>54</v>
      </c>
      <c r="O85" s="1">
        <v>250</v>
      </c>
      <c r="P85" s="60">
        <v>5.2</v>
      </c>
      <c r="Q85" s="13">
        <f>O85*P85</f>
        <v>1300</v>
      </c>
      <c r="R85" s="1"/>
      <c r="S85" s="1"/>
      <c r="T85" s="1"/>
    </row>
    <row r="86" spans="11:20" ht="12.75">
      <c r="K86" s="42" t="s">
        <v>32</v>
      </c>
      <c r="L86" s="1" t="s">
        <v>62</v>
      </c>
      <c r="M86" s="34"/>
      <c r="N86" s="34" t="s">
        <v>54</v>
      </c>
      <c r="O86" s="1">
        <v>30</v>
      </c>
      <c r="P86" s="60">
        <v>5.9</v>
      </c>
      <c r="Q86" s="13">
        <f>O86*P86</f>
        <v>177</v>
      </c>
      <c r="R86" s="1"/>
      <c r="S86" s="1"/>
      <c r="T86" s="1"/>
    </row>
    <row r="87" spans="11:20" ht="12.75">
      <c r="K87" s="5"/>
      <c r="L87" s="15" t="s">
        <v>67</v>
      </c>
      <c r="M87" s="3"/>
      <c r="N87" s="3"/>
      <c r="O87" s="3"/>
      <c r="P87" s="4"/>
      <c r="Q87" s="19">
        <f>SUM(Q81:Q86)</f>
        <v>7565</v>
      </c>
      <c r="R87" s="3"/>
      <c r="S87" s="3"/>
      <c r="T87" s="4"/>
    </row>
    <row r="90" ht="12.75">
      <c r="L90" t="s">
        <v>256</v>
      </c>
    </row>
    <row r="93" spans="11:20" ht="12.75">
      <c r="K93" s="28" t="s">
        <v>7</v>
      </c>
      <c r="L93" s="28" t="s">
        <v>2</v>
      </c>
      <c r="M93" s="28" t="s">
        <v>9</v>
      </c>
      <c r="N93" s="28" t="s">
        <v>63</v>
      </c>
      <c r="O93" s="28" t="s">
        <v>13</v>
      </c>
      <c r="P93" s="29" t="s">
        <v>14</v>
      </c>
      <c r="Q93" s="28" t="s">
        <v>46</v>
      </c>
      <c r="R93" s="28" t="s">
        <v>4</v>
      </c>
      <c r="S93" s="28" t="s">
        <v>6</v>
      </c>
      <c r="T93" s="29" t="s">
        <v>23</v>
      </c>
    </row>
    <row r="94" spans="11:20" ht="12.75">
      <c r="K94" s="30" t="s">
        <v>8</v>
      </c>
      <c r="L94" s="30"/>
      <c r="M94" s="30" t="s">
        <v>10</v>
      </c>
      <c r="N94" s="30" t="s">
        <v>12</v>
      </c>
      <c r="O94" s="30" t="s">
        <v>3</v>
      </c>
      <c r="P94" s="31" t="s">
        <v>20</v>
      </c>
      <c r="Q94" s="30" t="s">
        <v>20</v>
      </c>
      <c r="R94" s="30" t="s">
        <v>5</v>
      </c>
      <c r="S94" s="30" t="s">
        <v>5</v>
      </c>
      <c r="T94" s="31" t="s">
        <v>15</v>
      </c>
    </row>
    <row r="95" spans="11:20" ht="12.75">
      <c r="K95" s="30"/>
      <c r="L95" s="30"/>
      <c r="M95" s="30"/>
      <c r="N95" s="30"/>
      <c r="O95" s="39" t="s">
        <v>287</v>
      </c>
      <c r="P95" s="31" t="s">
        <v>21</v>
      </c>
      <c r="Q95" s="30" t="s">
        <v>21</v>
      </c>
      <c r="R95" s="30"/>
      <c r="S95" s="30"/>
      <c r="T95" s="31" t="s">
        <v>24</v>
      </c>
    </row>
    <row r="96" spans="11:20" ht="12.75">
      <c r="K96" s="32"/>
      <c r="L96" s="32"/>
      <c r="M96" s="32"/>
      <c r="N96" s="32"/>
      <c r="O96" s="32"/>
      <c r="P96" s="33"/>
      <c r="Q96" s="32"/>
      <c r="R96" s="32"/>
      <c r="S96" s="32"/>
      <c r="T96" s="33" t="s">
        <v>25</v>
      </c>
    </row>
    <row r="97" spans="11:20" ht="12.75">
      <c r="K97" s="34">
        <v>1</v>
      </c>
      <c r="L97" s="34">
        <v>2</v>
      </c>
      <c r="M97" s="34">
        <v>3</v>
      </c>
      <c r="N97" s="34">
        <v>4</v>
      </c>
      <c r="O97" s="34">
        <v>5</v>
      </c>
      <c r="P97" s="35">
        <v>6</v>
      </c>
      <c r="Q97" s="34">
        <v>7</v>
      </c>
      <c r="R97" s="34">
        <v>8</v>
      </c>
      <c r="S97" s="34">
        <v>9</v>
      </c>
      <c r="T97" s="35">
        <v>10</v>
      </c>
    </row>
    <row r="98" spans="11:20" ht="12.75">
      <c r="K98" s="37" t="s">
        <v>26</v>
      </c>
      <c r="L98" s="7" t="s">
        <v>64</v>
      </c>
      <c r="M98" s="7"/>
      <c r="N98" s="28"/>
      <c r="O98" s="7"/>
      <c r="P98" s="61"/>
      <c r="Q98" s="7"/>
      <c r="R98" s="7"/>
      <c r="S98" s="7"/>
      <c r="T98" s="2"/>
    </row>
    <row r="99" spans="11:20" ht="12.75">
      <c r="K99" s="36"/>
      <c r="L99" s="8" t="s">
        <v>65</v>
      </c>
      <c r="M99" s="8"/>
      <c r="N99" s="30" t="s">
        <v>54</v>
      </c>
      <c r="O99" s="8">
        <v>90</v>
      </c>
      <c r="P99" s="26">
        <v>16.28</v>
      </c>
      <c r="Q99" s="16">
        <f>O99*P99</f>
        <v>1465.2</v>
      </c>
      <c r="R99" s="8" t="s">
        <v>55</v>
      </c>
      <c r="S99" s="8" t="s">
        <v>56</v>
      </c>
      <c r="T99" s="32">
        <v>3222</v>
      </c>
    </row>
    <row r="100" spans="11:20" ht="12.75">
      <c r="K100" s="37" t="s">
        <v>29</v>
      </c>
      <c r="L100" s="7" t="s">
        <v>64</v>
      </c>
      <c r="M100" s="7"/>
      <c r="N100" s="28"/>
      <c r="O100" s="7"/>
      <c r="P100" s="125"/>
      <c r="Q100" s="62" t="s">
        <v>162</v>
      </c>
      <c r="R100" s="7"/>
      <c r="S100" s="131"/>
      <c r="T100" s="114"/>
    </row>
    <row r="101" spans="11:20" ht="12.75">
      <c r="K101" s="38"/>
      <c r="L101" s="9" t="s">
        <v>66</v>
      </c>
      <c r="M101" s="9"/>
      <c r="N101" s="32" t="s">
        <v>54</v>
      </c>
      <c r="O101" s="9">
        <v>400</v>
      </c>
      <c r="P101" s="126">
        <v>16.28</v>
      </c>
      <c r="Q101" s="12">
        <f>O101*P101</f>
        <v>6512</v>
      </c>
      <c r="R101" s="9"/>
      <c r="S101" s="9"/>
      <c r="T101" s="9"/>
    </row>
    <row r="102" spans="11:20" ht="12.75">
      <c r="K102" s="38" t="s">
        <v>30</v>
      </c>
      <c r="L102" s="9" t="s">
        <v>236</v>
      </c>
      <c r="M102" s="9"/>
      <c r="N102" s="32" t="s">
        <v>54</v>
      </c>
      <c r="O102" s="9">
        <v>300</v>
      </c>
      <c r="P102" s="18">
        <v>7.2</v>
      </c>
      <c r="Q102" s="12">
        <f>O102*P102</f>
        <v>2160</v>
      </c>
      <c r="R102" s="9"/>
      <c r="S102" s="9"/>
      <c r="T102" s="9"/>
    </row>
    <row r="103" spans="11:21" ht="12.75">
      <c r="K103" s="5"/>
      <c r="L103" s="3" t="s">
        <v>110</v>
      </c>
      <c r="M103" s="3"/>
      <c r="N103" s="3"/>
      <c r="O103" s="3"/>
      <c r="P103" s="4"/>
      <c r="Q103" s="13">
        <f>SUM(Q98:Q102)</f>
        <v>10137.2</v>
      </c>
      <c r="R103" s="3"/>
      <c r="S103" s="3"/>
      <c r="T103" s="4"/>
      <c r="U103" t="s">
        <v>163</v>
      </c>
    </row>
    <row r="105" ht="12.75">
      <c r="U105" t="s">
        <v>164</v>
      </c>
    </row>
    <row r="106" ht="12.75">
      <c r="L106" t="s">
        <v>257</v>
      </c>
    </row>
    <row r="109" spans="11:20" ht="12.75">
      <c r="K109" s="28" t="s">
        <v>7</v>
      </c>
      <c r="L109" s="28" t="s">
        <v>2</v>
      </c>
      <c r="M109" s="28" t="s">
        <v>9</v>
      </c>
      <c r="N109" s="28" t="s">
        <v>11</v>
      </c>
      <c r="O109" s="28" t="s">
        <v>13</v>
      </c>
      <c r="P109" s="29" t="s">
        <v>68</v>
      </c>
      <c r="Q109" s="28" t="s">
        <v>46</v>
      </c>
      <c r="R109" s="28" t="s">
        <v>4</v>
      </c>
      <c r="S109" s="28" t="s">
        <v>6</v>
      </c>
      <c r="T109" s="29" t="s">
        <v>23</v>
      </c>
    </row>
    <row r="110" spans="11:20" ht="12.75">
      <c r="K110" s="30" t="s">
        <v>8</v>
      </c>
      <c r="L110" s="30"/>
      <c r="M110" s="30" t="s">
        <v>10</v>
      </c>
      <c r="N110" s="30" t="s">
        <v>12</v>
      </c>
      <c r="O110" s="30" t="s">
        <v>3</v>
      </c>
      <c r="P110" s="31" t="s">
        <v>20</v>
      </c>
      <c r="Q110" s="30" t="s">
        <v>20</v>
      </c>
      <c r="R110" s="30" t="s">
        <v>5</v>
      </c>
      <c r="S110" s="30" t="s">
        <v>5</v>
      </c>
      <c r="T110" s="31" t="s">
        <v>15</v>
      </c>
    </row>
    <row r="111" spans="11:20" ht="12.75">
      <c r="K111" s="30"/>
      <c r="L111" s="30"/>
      <c r="M111" s="30"/>
      <c r="N111" s="30"/>
      <c r="O111" s="30" t="s">
        <v>287</v>
      </c>
      <c r="P111" s="31" t="s">
        <v>21</v>
      </c>
      <c r="Q111" s="30" t="s">
        <v>21</v>
      </c>
      <c r="R111" s="30"/>
      <c r="S111" s="30"/>
      <c r="T111" s="31" t="s">
        <v>24</v>
      </c>
    </row>
    <row r="112" spans="11:20" ht="12.75">
      <c r="K112" s="32"/>
      <c r="L112" s="32"/>
      <c r="M112" s="32"/>
      <c r="N112" s="32"/>
      <c r="O112" s="32"/>
      <c r="P112" s="33"/>
      <c r="Q112" s="32"/>
      <c r="R112" s="32"/>
      <c r="S112" s="32"/>
      <c r="T112" s="33" t="s">
        <v>25</v>
      </c>
    </row>
    <row r="113" spans="11:20" ht="12.75">
      <c r="K113" s="34">
        <v>1</v>
      </c>
      <c r="L113" s="34">
        <v>2</v>
      </c>
      <c r="M113" s="34">
        <v>3</v>
      </c>
      <c r="N113" s="34">
        <v>4</v>
      </c>
      <c r="O113" s="34">
        <v>5</v>
      </c>
      <c r="P113" s="35">
        <v>6</v>
      </c>
      <c r="Q113" s="34">
        <v>7</v>
      </c>
      <c r="R113" s="34">
        <v>8</v>
      </c>
      <c r="S113" s="34">
        <v>9</v>
      </c>
      <c r="T113" s="35">
        <v>10</v>
      </c>
    </row>
    <row r="114" spans="11:20" ht="12.75">
      <c r="K114" s="42" t="s">
        <v>26</v>
      </c>
      <c r="L114" s="1" t="s">
        <v>69</v>
      </c>
      <c r="M114" s="1"/>
      <c r="N114" s="34" t="s">
        <v>28</v>
      </c>
      <c r="O114" s="1">
        <v>1200</v>
      </c>
      <c r="P114" s="19">
        <v>2.03</v>
      </c>
      <c r="Q114" s="13">
        <f>O114*P114</f>
        <v>2435.9999999999995</v>
      </c>
      <c r="R114" s="1" t="s">
        <v>55</v>
      </c>
      <c r="S114" s="1" t="s">
        <v>56</v>
      </c>
      <c r="T114" s="34">
        <v>3222</v>
      </c>
    </row>
    <row r="115" spans="11:20" ht="12.75">
      <c r="K115" s="42" t="s">
        <v>29</v>
      </c>
      <c r="L115" s="1" t="s">
        <v>70</v>
      </c>
      <c r="M115" s="1"/>
      <c r="N115" s="34" t="s">
        <v>54</v>
      </c>
      <c r="O115" s="1">
        <v>250</v>
      </c>
      <c r="P115" s="19">
        <v>8.14</v>
      </c>
      <c r="Q115" s="13">
        <f aca="true" t="shared" si="1" ref="Q115:Q126">O115*P115</f>
        <v>2035.0000000000002</v>
      </c>
      <c r="R115" s="1"/>
      <c r="S115" s="1"/>
      <c r="T115" s="1"/>
    </row>
    <row r="116" spans="11:20" ht="12.75">
      <c r="K116" s="42" t="s">
        <v>30</v>
      </c>
      <c r="L116" s="1" t="s">
        <v>71</v>
      </c>
      <c r="M116" s="1"/>
      <c r="N116" s="34" t="s">
        <v>54</v>
      </c>
      <c r="O116" s="1">
        <v>400</v>
      </c>
      <c r="P116" s="19">
        <v>4.07</v>
      </c>
      <c r="Q116" s="13">
        <f t="shared" si="1"/>
        <v>1628</v>
      </c>
      <c r="R116" s="1"/>
      <c r="S116" s="1"/>
      <c r="T116" s="1"/>
    </row>
    <row r="117" spans="11:20" ht="12.75">
      <c r="K117" s="42" t="s">
        <v>31</v>
      </c>
      <c r="L117" s="1" t="s">
        <v>73</v>
      </c>
      <c r="M117" s="1"/>
      <c r="N117" s="34" t="s">
        <v>54</v>
      </c>
      <c r="O117" s="1">
        <v>20</v>
      </c>
      <c r="P117" s="19">
        <v>14.63</v>
      </c>
      <c r="Q117" s="13">
        <f t="shared" si="1"/>
        <v>292.6</v>
      </c>
      <c r="R117" s="1"/>
      <c r="S117" s="1"/>
      <c r="T117" s="1"/>
    </row>
    <row r="118" spans="11:20" ht="12.75">
      <c r="K118" s="42" t="s">
        <v>32</v>
      </c>
      <c r="L118" s="1" t="s">
        <v>74</v>
      </c>
      <c r="M118" s="1"/>
      <c r="N118" s="34" t="s">
        <v>54</v>
      </c>
      <c r="O118" s="1">
        <v>300</v>
      </c>
      <c r="P118" s="19">
        <v>12.2</v>
      </c>
      <c r="Q118" s="13">
        <f t="shared" si="1"/>
        <v>3660</v>
      </c>
      <c r="R118" s="1"/>
      <c r="S118" s="1"/>
      <c r="T118" s="1"/>
    </row>
    <row r="119" spans="11:20" ht="12.75">
      <c r="K119" s="42" t="s">
        <v>34</v>
      </c>
      <c r="L119" s="1" t="s">
        <v>75</v>
      </c>
      <c r="M119" s="1"/>
      <c r="N119" s="34" t="s">
        <v>54</v>
      </c>
      <c r="O119" s="1">
        <v>300</v>
      </c>
      <c r="P119" s="19">
        <v>12.2</v>
      </c>
      <c r="Q119" s="13">
        <f t="shared" si="1"/>
        <v>3660</v>
      </c>
      <c r="R119" s="1"/>
      <c r="S119" s="1"/>
      <c r="T119" s="1"/>
    </row>
    <row r="120" spans="11:20" ht="12.75">
      <c r="K120" s="42" t="s">
        <v>35</v>
      </c>
      <c r="L120" s="1" t="s">
        <v>76</v>
      </c>
      <c r="M120" s="1"/>
      <c r="N120" s="34" t="s">
        <v>54</v>
      </c>
      <c r="O120" s="1">
        <v>300</v>
      </c>
      <c r="P120" s="19">
        <v>6.5</v>
      </c>
      <c r="Q120" s="13">
        <f t="shared" si="1"/>
        <v>1950</v>
      </c>
      <c r="R120" s="1"/>
      <c r="S120" s="1"/>
      <c r="T120" s="1"/>
    </row>
    <row r="121" spans="11:20" ht="12.75">
      <c r="K121" s="42" t="s">
        <v>36</v>
      </c>
      <c r="L121" s="1" t="s">
        <v>77</v>
      </c>
      <c r="M121" s="1"/>
      <c r="N121" s="34" t="s">
        <v>54</v>
      </c>
      <c r="O121" s="1">
        <v>120</v>
      </c>
      <c r="P121" s="19">
        <v>5.69</v>
      </c>
      <c r="Q121" s="13">
        <f t="shared" si="1"/>
        <v>682.8000000000001</v>
      </c>
      <c r="R121" s="1"/>
      <c r="S121" s="1"/>
      <c r="T121" s="1"/>
    </row>
    <row r="122" spans="11:20" ht="12.75">
      <c r="K122" s="42" t="s">
        <v>37</v>
      </c>
      <c r="L122" s="1" t="s">
        <v>78</v>
      </c>
      <c r="M122" s="1"/>
      <c r="N122" s="34" t="s">
        <v>54</v>
      </c>
      <c r="O122" s="1">
        <v>125</v>
      </c>
      <c r="P122" s="19">
        <v>8.13</v>
      </c>
      <c r="Q122" s="13">
        <f t="shared" si="1"/>
        <v>1016.2500000000001</v>
      </c>
      <c r="R122" s="1"/>
      <c r="S122" s="1"/>
      <c r="T122" s="1"/>
    </row>
    <row r="123" spans="11:20" ht="12.75">
      <c r="K123" s="42" t="s">
        <v>38</v>
      </c>
      <c r="L123" s="1" t="s">
        <v>79</v>
      </c>
      <c r="M123" s="1"/>
      <c r="N123" s="34" t="s">
        <v>54</v>
      </c>
      <c r="O123" s="1">
        <v>100</v>
      </c>
      <c r="P123" s="19">
        <v>5.69</v>
      </c>
      <c r="Q123" s="13">
        <f t="shared" si="1"/>
        <v>569</v>
      </c>
      <c r="R123" s="1"/>
      <c r="S123" s="1"/>
      <c r="T123" s="1"/>
    </row>
    <row r="124" spans="11:20" ht="12.75">
      <c r="K124" s="42" t="s">
        <v>40</v>
      </c>
      <c r="L124" s="1" t="s">
        <v>88</v>
      </c>
      <c r="M124" s="1"/>
      <c r="N124" s="34" t="s">
        <v>54</v>
      </c>
      <c r="O124" s="1">
        <v>50</v>
      </c>
      <c r="P124" s="19">
        <v>16.39</v>
      </c>
      <c r="Q124" s="13">
        <f t="shared" si="1"/>
        <v>819.5</v>
      </c>
      <c r="R124" s="1"/>
      <c r="S124" s="1"/>
      <c r="T124" s="1"/>
    </row>
    <row r="125" spans="11:20" ht="12.75">
      <c r="K125" s="42" t="s">
        <v>42</v>
      </c>
      <c r="L125" s="1" t="s">
        <v>289</v>
      </c>
      <c r="M125" s="1"/>
      <c r="N125" s="34" t="s">
        <v>54</v>
      </c>
      <c r="O125" s="1">
        <v>160</v>
      </c>
      <c r="P125" s="19">
        <v>6.51</v>
      </c>
      <c r="Q125" s="13">
        <f t="shared" si="1"/>
        <v>1041.6</v>
      </c>
      <c r="R125" s="1"/>
      <c r="S125" s="1"/>
      <c r="T125" s="1"/>
    </row>
    <row r="126" spans="11:20" ht="12.75">
      <c r="K126" s="42" t="s">
        <v>43</v>
      </c>
      <c r="L126" s="1" t="s">
        <v>161</v>
      </c>
      <c r="M126" s="4"/>
      <c r="N126" s="34" t="s">
        <v>54</v>
      </c>
      <c r="O126" s="1">
        <v>150</v>
      </c>
      <c r="P126" s="27">
        <v>6.56</v>
      </c>
      <c r="Q126" s="13">
        <f t="shared" si="1"/>
        <v>983.9999999999999</v>
      </c>
      <c r="R126" s="1"/>
      <c r="S126" s="1"/>
      <c r="T126" s="4"/>
    </row>
    <row r="127" spans="11:20" ht="12.75">
      <c r="K127" s="5"/>
      <c r="L127" s="3" t="s">
        <v>290</v>
      </c>
      <c r="M127" s="3"/>
      <c r="N127" s="3"/>
      <c r="O127" s="3"/>
      <c r="P127" s="4"/>
      <c r="Q127" s="13">
        <f>SUM(Q114:Q126)</f>
        <v>20774.75</v>
      </c>
      <c r="R127" s="3"/>
      <c r="S127" s="3"/>
      <c r="T127" s="4"/>
    </row>
    <row r="130" ht="12.75">
      <c r="L130" t="s">
        <v>296</v>
      </c>
    </row>
    <row r="133" spans="11:20" ht="12.75">
      <c r="K133" s="104" t="s">
        <v>7</v>
      </c>
      <c r="L133" s="28" t="s">
        <v>2</v>
      </c>
      <c r="M133" s="28" t="s">
        <v>9</v>
      </c>
      <c r="N133" s="28" t="s">
        <v>11</v>
      </c>
      <c r="O133" s="28" t="s">
        <v>13</v>
      </c>
      <c r="P133" s="28" t="s">
        <v>14</v>
      </c>
      <c r="Q133" s="29" t="s">
        <v>291</v>
      </c>
      <c r="R133" s="28" t="s">
        <v>4</v>
      </c>
      <c r="S133" s="28" t="s">
        <v>6</v>
      </c>
      <c r="T133" s="29" t="s">
        <v>23</v>
      </c>
    </row>
    <row r="134" spans="11:20" ht="12.75">
      <c r="K134" s="105" t="s">
        <v>8</v>
      </c>
      <c r="L134" s="30"/>
      <c r="M134" s="30" t="s">
        <v>10</v>
      </c>
      <c r="N134" s="30" t="s">
        <v>12</v>
      </c>
      <c r="O134" s="30" t="s">
        <v>3</v>
      </c>
      <c r="P134" s="30" t="s">
        <v>20</v>
      </c>
      <c r="Q134" s="31" t="s">
        <v>20</v>
      </c>
      <c r="R134" s="30" t="s">
        <v>5</v>
      </c>
      <c r="S134" s="30" t="s">
        <v>5</v>
      </c>
      <c r="T134" s="31" t="s">
        <v>15</v>
      </c>
    </row>
    <row r="135" spans="11:20" ht="12.75">
      <c r="K135" s="105"/>
      <c r="L135" s="30"/>
      <c r="M135" s="30"/>
      <c r="N135" s="30"/>
      <c r="O135" s="30" t="s">
        <v>287</v>
      </c>
      <c r="P135" s="30" t="s">
        <v>21</v>
      </c>
      <c r="Q135" s="31" t="s">
        <v>21</v>
      </c>
      <c r="R135" s="30"/>
      <c r="S135" s="30"/>
      <c r="T135" s="31" t="s">
        <v>24</v>
      </c>
    </row>
    <row r="136" spans="11:20" ht="12.75">
      <c r="K136" s="106"/>
      <c r="L136" s="32"/>
      <c r="M136" s="32"/>
      <c r="N136" s="32"/>
      <c r="O136" s="32"/>
      <c r="P136" s="32"/>
      <c r="Q136" s="33"/>
      <c r="R136" s="32"/>
      <c r="S136" s="32"/>
      <c r="T136" s="33" t="s">
        <v>25</v>
      </c>
    </row>
    <row r="137" spans="11:20" ht="12.75">
      <c r="K137" s="107">
        <v>1</v>
      </c>
      <c r="L137" s="34">
        <v>2</v>
      </c>
      <c r="M137" s="34">
        <v>3</v>
      </c>
      <c r="N137" s="34">
        <v>4</v>
      </c>
      <c r="O137" s="34">
        <v>5</v>
      </c>
      <c r="P137" s="34">
        <v>6</v>
      </c>
      <c r="Q137" s="35">
        <v>7</v>
      </c>
      <c r="R137" s="34">
        <v>8</v>
      </c>
      <c r="S137" s="34">
        <v>9</v>
      </c>
      <c r="T137" s="35">
        <v>10</v>
      </c>
    </row>
    <row r="138" spans="11:20" ht="12.75">
      <c r="K138" s="130" t="s">
        <v>26</v>
      </c>
      <c r="L138" s="1" t="s">
        <v>292</v>
      </c>
      <c r="M138" s="1"/>
      <c r="N138" s="34" t="s">
        <v>54</v>
      </c>
      <c r="O138" s="1">
        <v>320</v>
      </c>
      <c r="P138" s="56">
        <v>13.7</v>
      </c>
      <c r="Q138" s="129">
        <v>4384</v>
      </c>
      <c r="R138" s="1" t="s">
        <v>55</v>
      </c>
      <c r="S138" s="1" t="s">
        <v>56</v>
      </c>
      <c r="T138" s="35">
        <v>3222</v>
      </c>
    </row>
    <row r="139" spans="11:20" ht="12.75">
      <c r="K139" s="130" t="s">
        <v>29</v>
      </c>
      <c r="L139" s="1" t="s">
        <v>293</v>
      </c>
      <c r="M139" s="1"/>
      <c r="N139" s="34" t="s">
        <v>54</v>
      </c>
      <c r="O139" s="1">
        <v>320</v>
      </c>
      <c r="P139" s="56">
        <v>10.5</v>
      </c>
      <c r="Q139" s="129">
        <v>3360</v>
      </c>
      <c r="R139" s="1"/>
      <c r="S139" s="1"/>
      <c r="T139" s="4"/>
    </row>
    <row r="140" spans="11:20" ht="12.75">
      <c r="K140" s="130" t="s">
        <v>30</v>
      </c>
      <c r="L140" s="1" t="s">
        <v>72</v>
      </c>
      <c r="M140" s="1"/>
      <c r="N140" s="34" t="s">
        <v>54</v>
      </c>
      <c r="O140" s="1">
        <v>320</v>
      </c>
      <c r="P140" s="56">
        <v>12.9</v>
      </c>
      <c r="Q140" s="129">
        <v>4128</v>
      </c>
      <c r="R140" s="1"/>
      <c r="S140" s="1"/>
      <c r="T140" s="4"/>
    </row>
    <row r="141" spans="11:20" ht="12.75">
      <c r="K141" s="130" t="s">
        <v>31</v>
      </c>
      <c r="L141" s="1" t="s">
        <v>294</v>
      </c>
      <c r="M141" s="1"/>
      <c r="N141" s="34" t="s">
        <v>54</v>
      </c>
      <c r="O141" s="1">
        <v>300</v>
      </c>
      <c r="P141" s="56">
        <v>13.7</v>
      </c>
      <c r="Q141" s="129">
        <v>4110</v>
      </c>
      <c r="R141" s="1"/>
      <c r="S141" s="1"/>
      <c r="T141" s="4"/>
    </row>
    <row r="142" spans="11:20" ht="12.75">
      <c r="K142" s="108" t="s">
        <v>32</v>
      </c>
      <c r="L142" s="9" t="s">
        <v>295</v>
      </c>
      <c r="M142" s="9"/>
      <c r="N142" s="32" t="s">
        <v>54</v>
      </c>
      <c r="O142" s="9">
        <v>160</v>
      </c>
      <c r="P142" s="112">
        <v>9.5</v>
      </c>
      <c r="Q142" s="128">
        <v>1520</v>
      </c>
      <c r="R142" s="9"/>
      <c r="S142" s="9"/>
      <c r="T142" s="6"/>
    </row>
    <row r="143" spans="11:20" ht="12.75">
      <c r="K143" s="127"/>
      <c r="L143" s="10" t="s">
        <v>67</v>
      </c>
      <c r="M143" s="3"/>
      <c r="N143" s="3"/>
      <c r="O143" s="3"/>
      <c r="P143" s="4"/>
      <c r="Q143" s="129">
        <f>SUM(Q138:Q142)</f>
        <v>17502</v>
      </c>
      <c r="R143" s="3"/>
      <c r="S143" s="3"/>
      <c r="T143" s="4"/>
    </row>
    <row r="144" ht="12.75">
      <c r="Q144" s="99"/>
    </row>
    <row r="145" ht="12.75">
      <c r="Q145" s="99"/>
    </row>
    <row r="146" ht="12.75">
      <c r="L146" t="s">
        <v>297</v>
      </c>
    </row>
    <row r="149" spans="11:20" ht="12.75">
      <c r="K149" s="28" t="s">
        <v>7</v>
      </c>
      <c r="L149" s="28" t="s">
        <v>2</v>
      </c>
      <c r="M149" s="28" t="s">
        <v>9</v>
      </c>
      <c r="N149" s="28" t="s">
        <v>11</v>
      </c>
      <c r="O149" s="28" t="s">
        <v>13</v>
      </c>
      <c r="P149" s="29" t="s">
        <v>14</v>
      </c>
      <c r="Q149" s="28" t="s">
        <v>46</v>
      </c>
      <c r="R149" s="28" t="s">
        <v>4</v>
      </c>
      <c r="S149" s="28" t="s">
        <v>6</v>
      </c>
      <c r="T149" s="29" t="s">
        <v>23</v>
      </c>
    </row>
    <row r="150" spans="11:20" ht="12.75">
      <c r="K150" s="30" t="s">
        <v>8</v>
      </c>
      <c r="L150" s="30"/>
      <c r="M150" s="30" t="s">
        <v>10</v>
      </c>
      <c r="N150" s="30" t="s">
        <v>12</v>
      </c>
      <c r="O150" s="30" t="s">
        <v>3</v>
      </c>
      <c r="P150" s="31" t="s">
        <v>20</v>
      </c>
      <c r="Q150" s="30" t="s">
        <v>20</v>
      </c>
      <c r="R150" s="30" t="s">
        <v>5</v>
      </c>
      <c r="S150" s="30" t="s">
        <v>5</v>
      </c>
      <c r="T150" s="31" t="s">
        <v>15</v>
      </c>
    </row>
    <row r="151" spans="11:20" ht="12.75">
      <c r="K151" s="30"/>
      <c r="L151" s="30"/>
      <c r="M151" s="30"/>
      <c r="N151" s="30"/>
      <c r="O151" s="30" t="s">
        <v>287</v>
      </c>
      <c r="P151" s="31" t="s">
        <v>21</v>
      </c>
      <c r="Q151" s="30" t="s">
        <v>21</v>
      </c>
      <c r="R151" s="30"/>
      <c r="S151" s="30"/>
      <c r="T151" s="31" t="s">
        <v>24</v>
      </c>
    </row>
    <row r="152" spans="11:20" ht="12.75">
      <c r="K152" s="32"/>
      <c r="L152" s="32"/>
      <c r="M152" s="32"/>
      <c r="N152" s="32"/>
      <c r="O152" s="32"/>
      <c r="P152" s="33"/>
      <c r="Q152" s="32"/>
      <c r="R152" s="32"/>
      <c r="S152" s="32"/>
      <c r="T152" s="33" t="s">
        <v>25</v>
      </c>
    </row>
    <row r="153" spans="11:20" ht="12.75">
      <c r="K153" s="34">
        <v>1</v>
      </c>
      <c r="L153" s="34">
        <v>2</v>
      </c>
      <c r="M153" s="34">
        <v>3</v>
      </c>
      <c r="N153" s="34">
        <v>4</v>
      </c>
      <c r="O153" s="34">
        <v>5</v>
      </c>
      <c r="P153" s="35">
        <v>6</v>
      </c>
      <c r="Q153" s="34">
        <v>7</v>
      </c>
      <c r="R153" s="34">
        <v>8</v>
      </c>
      <c r="S153" s="34">
        <v>9</v>
      </c>
      <c r="T153" s="35">
        <v>10</v>
      </c>
    </row>
    <row r="154" spans="11:20" ht="12.75">
      <c r="K154" s="38" t="s">
        <v>26</v>
      </c>
      <c r="L154" s="1" t="s">
        <v>80</v>
      </c>
      <c r="M154" s="33" t="s">
        <v>81</v>
      </c>
      <c r="N154" s="32" t="s">
        <v>54</v>
      </c>
      <c r="O154" s="9">
        <v>5057</v>
      </c>
      <c r="P154" s="11">
        <v>5</v>
      </c>
      <c r="Q154" s="12">
        <f>O154*P154</f>
        <v>25285</v>
      </c>
      <c r="R154" s="9" t="s">
        <v>55</v>
      </c>
      <c r="S154" s="9" t="s">
        <v>56</v>
      </c>
      <c r="T154" s="33">
        <v>3222</v>
      </c>
    </row>
    <row r="155" spans="11:20" ht="12.75">
      <c r="K155" s="42" t="s">
        <v>29</v>
      </c>
      <c r="L155" s="9" t="s">
        <v>122</v>
      </c>
      <c r="M155" s="34"/>
      <c r="N155" s="34" t="s">
        <v>54</v>
      </c>
      <c r="O155" s="1">
        <v>160</v>
      </c>
      <c r="P155" s="11">
        <v>8.6</v>
      </c>
      <c r="Q155" s="12">
        <f>O155*P155</f>
        <v>1376</v>
      </c>
      <c r="R155" s="1"/>
      <c r="S155" s="1"/>
      <c r="T155" s="6"/>
    </row>
    <row r="156" spans="11:20" ht="12.75">
      <c r="K156" s="42" t="s">
        <v>30</v>
      </c>
      <c r="L156" s="9" t="s">
        <v>125</v>
      </c>
      <c r="M156" s="32"/>
      <c r="N156" s="32" t="s">
        <v>54</v>
      </c>
      <c r="O156" s="9">
        <v>130</v>
      </c>
      <c r="P156" s="11">
        <v>8.9</v>
      </c>
      <c r="Q156" s="12">
        <f>O156*P156</f>
        <v>1157</v>
      </c>
      <c r="R156" s="9"/>
      <c r="S156" s="9"/>
      <c r="T156" s="6"/>
    </row>
    <row r="157" spans="11:20" ht="12.75">
      <c r="K157" s="5"/>
      <c r="L157" s="3" t="s">
        <v>110</v>
      </c>
      <c r="M157" s="3"/>
      <c r="N157" s="3"/>
      <c r="O157" s="3"/>
      <c r="P157" s="4"/>
      <c r="Q157" s="13">
        <f>SUM(Q154:Q156)</f>
        <v>27818</v>
      </c>
      <c r="R157" s="3"/>
      <c r="S157" s="3"/>
      <c r="T157" s="4"/>
    </row>
    <row r="160" ht="12.75">
      <c r="L160" t="s">
        <v>298</v>
      </c>
    </row>
    <row r="163" spans="11:20" ht="12.75">
      <c r="K163" s="28" t="s">
        <v>7</v>
      </c>
      <c r="L163" s="28" t="s">
        <v>2</v>
      </c>
      <c r="M163" s="28" t="s">
        <v>9</v>
      </c>
      <c r="N163" s="28" t="s">
        <v>11</v>
      </c>
      <c r="O163" s="28" t="s">
        <v>13</v>
      </c>
      <c r="P163" s="29" t="s">
        <v>14</v>
      </c>
      <c r="Q163" s="28" t="s">
        <v>46</v>
      </c>
      <c r="R163" s="28" t="s">
        <v>4</v>
      </c>
      <c r="S163" s="28" t="s">
        <v>6</v>
      </c>
      <c r="T163" s="29" t="s">
        <v>23</v>
      </c>
    </row>
    <row r="164" spans="11:20" ht="12.75">
      <c r="K164" s="30" t="s">
        <v>8</v>
      </c>
      <c r="L164" s="30"/>
      <c r="M164" s="30" t="s">
        <v>10</v>
      </c>
      <c r="N164" s="30" t="s">
        <v>12</v>
      </c>
      <c r="O164" s="30" t="s">
        <v>3</v>
      </c>
      <c r="P164" s="31" t="s">
        <v>20</v>
      </c>
      <c r="Q164" s="30" t="s">
        <v>20</v>
      </c>
      <c r="R164" s="30" t="s">
        <v>5</v>
      </c>
      <c r="S164" s="30" t="s">
        <v>5</v>
      </c>
      <c r="T164" s="31" t="s">
        <v>15</v>
      </c>
    </row>
    <row r="165" spans="11:20" ht="12.75">
      <c r="K165" s="30"/>
      <c r="L165" s="30"/>
      <c r="M165" s="30"/>
      <c r="N165" s="30"/>
      <c r="O165" s="30" t="s">
        <v>287</v>
      </c>
      <c r="P165" s="31" t="s">
        <v>21</v>
      </c>
      <c r="Q165" s="30" t="s">
        <v>21</v>
      </c>
      <c r="R165" s="30"/>
      <c r="S165" s="30"/>
      <c r="T165" s="31" t="s">
        <v>24</v>
      </c>
    </row>
    <row r="166" spans="11:20" ht="12.75">
      <c r="K166" s="32"/>
      <c r="L166" s="32"/>
      <c r="M166" s="32"/>
      <c r="N166" s="32"/>
      <c r="O166" s="32"/>
      <c r="P166" s="33"/>
      <c r="Q166" s="32"/>
      <c r="R166" s="32"/>
      <c r="S166" s="32"/>
      <c r="T166" s="33" t="s">
        <v>25</v>
      </c>
    </row>
    <row r="167" spans="11:20" ht="12.75">
      <c r="K167" s="34">
        <v>1</v>
      </c>
      <c r="L167" s="34">
        <v>2</v>
      </c>
      <c r="M167" s="34">
        <v>3</v>
      </c>
      <c r="N167" s="34">
        <v>4</v>
      </c>
      <c r="O167" s="34">
        <v>5</v>
      </c>
      <c r="P167" s="35">
        <v>6</v>
      </c>
      <c r="Q167" s="34">
        <v>7</v>
      </c>
      <c r="R167" s="34">
        <v>8</v>
      </c>
      <c r="S167" s="34">
        <v>9</v>
      </c>
      <c r="T167" s="35">
        <v>10</v>
      </c>
    </row>
    <row r="168" spans="11:20" ht="12.75">
      <c r="K168" s="42" t="s">
        <v>26</v>
      </c>
      <c r="L168" s="1" t="s">
        <v>82</v>
      </c>
      <c r="M168" s="34" t="s">
        <v>83</v>
      </c>
      <c r="N168" s="34" t="s">
        <v>28</v>
      </c>
      <c r="O168" s="1">
        <v>200</v>
      </c>
      <c r="P168" s="19">
        <v>6.9</v>
      </c>
      <c r="Q168" s="19">
        <f>O168*P168</f>
        <v>1380</v>
      </c>
      <c r="R168" s="1" t="s">
        <v>55</v>
      </c>
      <c r="S168" s="1" t="s">
        <v>56</v>
      </c>
      <c r="T168" s="34">
        <v>3222</v>
      </c>
    </row>
    <row r="169" spans="11:20" ht="12.75">
      <c r="K169" s="42" t="s">
        <v>29</v>
      </c>
      <c r="L169" s="1" t="s">
        <v>225</v>
      </c>
      <c r="M169" s="34" t="s">
        <v>84</v>
      </c>
      <c r="N169" s="34" t="s">
        <v>28</v>
      </c>
      <c r="O169" s="1">
        <v>35</v>
      </c>
      <c r="P169" s="19">
        <v>42.15</v>
      </c>
      <c r="Q169" s="19">
        <f aca="true" t="shared" si="2" ref="Q169:Q174">O169*P169</f>
        <v>1475.25</v>
      </c>
      <c r="R169" s="1"/>
      <c r="S169" s="1"/>
      <c r="T169" s="1"/>
    </row>
    <row r="170" spans="11:20" ht="12.75">
      <c r="K170" s="42" t="s">
        <v>30</v>
      </c>
      <c r="L170" s="1" t="s">
        <v>299</v>
      </c>
      <c r="M170" s="34"/>
      <c r="N170" s="34" t="s">
        <v>28</v>
      </c>
      <c r="O170" s="1">
        <v>250</v>
      </c>
      <c r="P170" s="60">
        <v>17.6</v>
      </c>
      <c r="Q170" s="64">
        <f t="shared" si="2"/>
        <v>4400</v>
      </c>
      <c r="R170" s="1"/>
      <c r="S170" s="1"/>
      <c r="T170" s="1"/>
    </row>
    <row r="171" spans="11:20" ht="12.75">
      <c r="K171" s="36" t="s">
        <v>31</v>
      </c>
      <c r="L171" s="8" t="s">
        <v>85</v>
      </c>
      <c r="M171" s="30"/>
      <c r="N171" s="30"/>
      <c r="O171" s="8"/>
      <c r="P171" s="65"/>
      <c r="Q171" s="64"/>
      <c r="R171" s="5"/>
      <c r="S171" s="8"/>
      <c r="T171" s="5"/>
    </row>
    <row r="172" spans="11:20" ht="12.75">
      <c r="K172" s="36"/>
      <c r="L172" s="8" t="s">
        <v>86</v>
      </c>
      <c r="M172" s="30"/>
      <c r="N172" s="30" t="s">
        <v>28</v>
      </c>
      <c r="O172" s="8">
        <v>40</v>
      </c>
      <c r="P172" s="65">
        <v>71.3</v>
      </c>
      <c r="Q172" s="18">
        <f t="shared" si="2"/>
        <v>2852</v>
      </c>
      <c r="R172" s="5"/>
      <c r="S172" s="8"/>
      <c r="T172" s="5"/>
    </row>
    <row r="173" spans="11:20" ht="12.75">
      <c r="K173" s="42" t="s">
        <v>32</v>
      </c>
      <c r="L173" s="1" t="s">
        <v>226</v>
      </c>
      <c r="M173" s="34" t="s">
        <v>84</v>
      </c>
      <c r="N173" s="34" t="s">
        <v>28</v>
      </c>
      <c r="O173" s="1">
        <v>20</v>
      </c>
      <c r="P173" s="19">
        <v>37.8</v>
      </c>
      <c r="Q173" s="18">
        <f t="shared" si="2"/>
        <v>756</v>
      </c>
      <c r="R173" s="1"/>
      <c r="S173" s="1"/>
      <c r="T173" s="1"/>
    </row>
    <row r="174" spans="11:20" ht="12.75">
      <c r="K174" s="42" t="s">
        <v>34</v>
      </c>
      <c r="L174" s="1" t="s">
        <v>87</v>
      </c>
      <c r="M174" s="34"/>
      <c r="N174" s="34" t="s">
        <v>28</v>
      </c>
      <c r="O174" s="1">
        <v>30</v>
      </c>
      <c r="P174" s="19">
        <v>6.55</v>
      </c>
      <c r="Q174" s="19">
        <f t="shared" si="2"/>
        <v>196.5</v>
      </c>
      <c r="R174" s="1"/>
      <c r="S174" s="1"/>
      <c r="T174" s="1"/>
    </row>
    <row r="175" spans="11:20" ht="12.75">
      <c r="K175" s="5"/>
      <c r="L175" s="3" t="s">
        <v>300</v>
      </c>
      <c r="M175" s="3"/>
      <c r="N175" s="3"/>
      <c r="O175" s="3"/>
      <c r="P175" s="27"/>
      <c r="Q175" s="19">
        <f>SUM(Q168:Q174)</f>
        <v>11059.75</v>
      </c>
      <c r="R175" s="3"/>
      <c r="S175" s="3"/>
      <c r="T175" s="4"/>
    </row>
    <row r="178" ht="12.75">
      <c r="L178" t="s">
        <v>301</v>
      </c>
    </row>
    <row r="181" spans="11:20" ht="12.75">
      <c r="K181" s="28" t="s">
        <v>7</v>
      </c>
      <c r="L181" s="28" t="s">
        <v>2</v>
      </c>
      <c r="M181" s="28" t="s">
        <v>9</v>
      </c>
      <c r="N181" s="28" t="s">
        <v>11</v>
      </c>
      <c r="O181" s="28" t="s">
        <v>13</v>
      </c>
      <c r="P181" s="29" t="s">
        <v>68</v>
      </c>
      <c r="Q181" s="28" t="s">
        <v>46</v>
      </c>
      <c r="R181" s="28" t="s">
        <v>4</v>
      </c>
      <c r="S181" s="28" t="s">
        <v>6</v>
      </c>
      <c r="T181" s="29" t="s">
        <v>23</v>
      </c>
    </row>
    <row r="182" spans="11:20" ht="12.75">
      <c r="K182" s="30" t="s">
        <v>8</v>
      </c>
      <c r="L182" s="30"/>
      <c r="M182" s="30" t="s">
        <v>10</v>
      </c>
      <c r="N182" s="30" t="s">
        <v>12</v>
      </c>
      <c r="O182" s="30" t="s">
        <v>3</v>
      </c>
      <c r="P182" s="31" t="s">
        <v>20</v>
      </c>
      <c r="Q182" s="30" t="s">
        <v>20</v>
      </c>
      <c r="R182" s="30" t="s">
        <v>5</v>
      </c>
      <c r="S182" s="30" t="s">
        <v>5</v>
      </c>
      <c r="T182" s="31" t="s">
        <v>15</v>
      </c>
    </row>
    <row r="183" spans="11:20" ht="12.75">
      <c r="K183" s="30"/>
      <c r="L183" s="30"/>
      <c r="M183" s="30"/>
      <c r="N183" s="30"/>
      <c r="O183" s="30" t="s">
        <v>287</v>
      </c>
      <c r="P183" s="31" t="s">
        <v>21</v>
      </c>
      <c r="Q183" s="30" t="s">
        <v>21</v>
      </c>
      <c r="R183" s="30"/>
      <c r="S183" s="30"/>
      <c r="T183" s="31" t="s">
        <v>24</v>
      </c>
    </row>
    <row r="184" spans="11:20" ht="12.75">
      <c r="K184" s="32"/>
      <c r="L184" s="32"/>
      <c r="M184" s="32"/>
      <c r="N184" s="32"/>
      <c r="O184" s="32"/>
      <c r="P184" s="33"/>
      <c r="Q184" s="32"/>
      <c r="R184" s="32"/>
      <c r="S184" s="32"/>
      <c r="T184" s="33" t="s">
        <v>25</v>
      </c>
    </row>
    <row r="185" spans="11:20" ht="12.75">
      <c r="K185" s="34">
        <v>1</v>
      </c>
      <c r="L185" s="34">
        <v>2</v>
      </c>
      <c r="M185" s="34">
        <v>3</v>
      </c>
      <c r="N185" s="34">
        <v>4</v>
      </c>
      <c r="O185" s="34">
        <v>5</v>
      </c>
      <c r="P185" s="35">
        <v>6</v>
      </c>
      <c r="Q185" s="34">
        <v>7</v>
      </c>
      <c r="R185" s="34">
        <v>8</v>
      </c>
      <c r="S185" s="34">
        <v>9</v>
      </c>
      <c r="T185" s="35">
        <v>10</v>
      </c>
    </row>
    <row r="186" spans="11:20" ht="12.75">
      <c r="K186" s="42" t="s">
        <v>26</v>
      </c>
      <c r="L186" s="1" t="s">
        <v>89</v>
      </c>
      <c r="M186" s="1"/>
      <c r="N186" s="34" t="s">
        <v>54</v>
      </c>
      <c r="O186" s="1">
        <v>500</v>
      </c>
      <c r="P186" s="56">
        <v>9.76</v>
      </c>
      <c r="Q186" s="13">
        <f>O186*P186</f>
        <v>4880</v>
      </c>
      <c r="R186" s="1" t="s">
        <v>55</v>
      </c>
      <c r="S186" s="1" t="s">
        <v>56</v>
      </c>
      <c r="T186" s="34">
        <v>3222</v>
      </c>
    </row>
    <row r="187" spans="11:20" ht="12.75">
      <c r="K187" s="42" t="s">
        <v>29</v>
      </c>
      <c r="L187" s="1" t="s">
        <v>90</v>
      </c>
      <c r="M187" s="1"/>
      <c r="N187" s="34" t="s">
        <v>54</v>
      </c>
      <c r="O187" s="1">
        <v>1200</v>
      </c>
      <c r="P187" s="1">
        <v>6.56</v>
      </c>
      <c r="Q187" s="13">
        <f aca="true" t="shared" si="3" ref="Q187:Q200">O187*P187</f>
        <v>7871.999999999999</v>
      </c>
      <c r="R187" s="1"/>
      <c r="S187" s="1"/>
      <c r="T187" s="1"/>
    </row>
    <row r="188" spans="11:20" ht="12.75">
      <c r="K188" s="42" t="s">
        <v>30</v>
      </c>
      <c r="L188" s="1" t="s">
        <v>91</v>
      </c>
      <c r="M188" s="1"/>
      <c r="N188" s="34" t="s">
        <v>54</v>
      </c>
      <c r="O188" s="1">
        <v>1300</v>
      </c>
      <c r="P188" s="1">
        <v>6.56</v>
      </c>
      <c r="Q188" s="13">
        <f t="shared" si="3"/>
        <v>8528</v>
      </c>
      <c r="R188" s="1"/>
      <c r="S188" s="1"/>
      <c r="T188" s="1"/>
    </row>
    <row r="189" spans="11:20" ht="12.75">
      <c r="K189" s="42" t="s">
        <v>31</v>
      </c>
      <c r="L189" s="1" t="s">
        <v>92</v>
      </c>
      <c r="M189" s="1"/>
      <c r="N189" s="34" t="s">
        <v>54</v>
      </c>
      <c r="O189" s="1">
        <v>500</v>
      </c>
      <c r="P189" s="60">
        <v>5.69</v>
      </c>
      <c r="Q189" s="100">
        <f t="shared" si="3"/>
        <v>2845</v>
      </c>
      <c r="R189" s="1"/>
      <c r="S189" s="1"/>
      <c r="T189" s="1"/>
    </row>
    <row r="190" spans="11:20" ht="12.75">
      <c r="K190" s="42" t="s">
        <v>32</v>
      </c>
      <c r="L190" s="1" t="s">
        <v>93</v>
      </c>
      <c r="M190" s="1"/>
      <c r="N190" s="34" t="s">
        <v>54</v>
      </c>
      <c r="O190" s="1">
        <v>100</v>
      </c>
      <c r="P190" s="56">
        <v>10.98</v>
      </c>
      <c r="Q190" s="13">
        <f t="shared" si="3"/>
        <v>1098</v>
      </c>
      <c r="R190" s="1"/>
      <c r="S190" s="1"/>
      <c r="T190" s="1"/>
    </row>
    <row r="191" spans="11:20" ht="12.75">
      <c r="K191" s="42" t="s">
        <v>34</v>
      </c>
      <c r="L191" s="1" t="s">
        <v>94</v>
      </c>
      <c r="M191" s="1"/>
      <c r="N191" s="34" t="s">
        <v>54</v>
      </c>
      <c r="O191" s="1">
        <v>850</v>
      </c>
      <c r="P191" s="1">
        <v>14.63</v>
      </c>
      <c r="Q191" s="13">
        <f t="shared" si="3"/>
        <v>12435.5</v>
      </c>
      <c r="R191" s="1"/>
      <c r="S191" s="1"/>
      <c r="T191" s="1"/>
    </row>
    <row r="192" spans="11:20" ht="12.75">
      <c r="K192" s="42" t="s">
        <v>35</v>
      </c>
      <c r="L192" s="1" t="s">
        <v>95</v>
      </c>
      <c r="M192" s="1"/>
      <c r="N192" s="34" t="s">
        <v>54</v>
      </c>
      <c r="O192" s="1">
        <v>300</v>
      </c>
      <c r="P192" s="1">
        <v>9.84</v>
      </c>
      <c r="Q192" s="13">
        <f t="shared" si="3"/>
        <v>2952</v>
      </c>
      <c r="R192" s="1"/>
      <c r="S192" s="1"/>
      <c r="T192" s="1"/>
    </row>
    <row r="193" spans="11:20" ht="12.75">
      <c r="K193" s="42" t="s">
        <v>36</v>
      </c>
      <c r="L193" s="1" t="s">
        <v>96</v>
      </c>
      <c r="M193" s="1"/>
      <c r="N193" s="34" t="s">
        <v>54</v>
      </c>
      <c r="O193" s="1">
        <v>150</v>
      </c>
      <c r="P193" s="1">
        <v>14.63</v>
      </c>
      <c r="Q193" s="13">
        <f t="shared" si="3"/>
        <v>2194.5</v>
      </c>
      <c r="R193" s="1"/>
      <c r="S193" s="1"/>
      <c r="T193" s="1"/>
    </row>
    <row r="194" spans="11:20" ht="12.75">
      <c r="K194" s="42" t="s">
        <v>37</v>
      </c>
      <c r="L194" s="1" t="s">
        <v>97</v>
      </c>
      <c r="M194" s="1"/>
      <c r="N194" s="34" t="s">
        <v>54</v>
      </c>
      <c r="O194" s="1">
        <v>150</v>
      </c>
      <c r="P194" s="56">
        <v>12.3</v>
      </c>
      <c r="Q194" s="13">
        <f t="shared" si="3"/>
        <v>1845</v>
      </c>
      <c r="R194" s="1"/>
      <c r="S194" s="1"/>
      <c r="T194" s="1"/>
    </row>
    <row r="195" spans="11:20" ht="12.75">
      <c r="K195" s="42" t="s">
        <v>38</v>
      </c>
      <c r="L195" s="1" t="s">
        <v>98</v>
      </c>
      <c r="M195" s="1"/>
      <c r="N195" s="34" t="s">
        <v>54</v>
      </c>
      <c r="O195" s="1">
        <v>100</v>
      </c>
      <c r="P195" s="19">
        <v>8.2</v>
      </c>
      <c r="Q195" s="13">
        <f t="shared" si="3"/>
        <v>819.9999999999999</v>
      </c>
      <c r="R195" s="1"/>
      <c r="S195" s="1"/>
      <c r="T195" s="1"/>
    </row>
    <row r="196" spans="11:20" ht="12.75">
      <c r="K196" s="42" t="s">
        <v>40</v>
      </c>
      <c r="L196" s="1" t="s">
        <v>99</v>
      </c>
      <c r="M196" s="1"/>
      <c r="N196" s="34" t="s">
        <v>54</v>
      </c>
      <c r="O196" s="1">
        <v>80</v>
      </c>
      <c r="P196" s="19">
        <v>16.39</v>
      </c>
      <c r="Q196" s="13">
        <f t="shared" si="3"/>
        <v>1311.2</v>
      </c>
      <c r="R196" s="1"/>
      <c r="S196" s="1"/>
      <c r="T196" s="1"/>
    </row>
    <row r="197" spans="11:20" ht="12.75">
      <c r="K197" s="42" t="s">
        <v>42</v>
      </c>
      <c r="L197" s="1" t="s">
        <v>100</v>
      </c>
      <c r="M197" s="1"/>
      <c r="N197" s="34" t="s">
        <v>54</v>
      </c>
      <c r="O197" s="1">
        <v>70</v>
      </c>
      <c r="P197" s="19">
        <v>16.39</v>
      </c>
      <c r="Q197" s="13">
        <f t="shared" si="3"/>
        <v>1147.3</v>
      </c>
      <c r="R197" s="1"/>
      <c r="S197" s="1"/>
      <c r="T197" s="1"/>
    </row>
    <row r="198" spans="11:20" ht="12.75">
      <c r="K198" s="42" t="s">
        <v>43</v>
      </c>
      <c r="L198" s="1" t="s">
        <v>101</v>
      </c>
      <c r="M198" s="1"/>
      <c r="N198" s="34" t="s">
        <v>54</v>
      </c>
      <c r="O198" s="1">
        <v>70</v>
      </c>
      <c r="P198" s="19">
        <v>14.75</v>
      </c>
      <c r="Q198" s="13">
        <f t="shared" si="3"/>
        <v>1032.5</v>
      </c>
      <c r="R198" s="1"/>
      <c r="S198" s="1"/>
      <c r="T198" s="1"/>
    </row>
    <row r="199" spans="11:20" ht="12.75">
      <c r="K199" s="42" t="s">
        <v>44</v>
      </c>
      <c r="L199" s="1" t="s">
        <v>102</v>
      </c>
      <c r="M199" s="1"/>
      <c r="N199" s="34" t="s">
        <v>54</v>
      </c>
      <c r="O199" s="1">
        <v>70</v>
      </c>
      <c r="P199" s="19">
        <v>16.39</v>
      </c>
      <c r="Q199" s="13">
        <f t="shared" si="3"/>
        <v>1147.3</v>
      </c>
      <c r="R199" s="1"/>
      <c r="S199" s="1"/>
      <c r="T199" s="1"/>
    </row>
    <row r="200" spans="11:20" ht="12.75">
      <c r="K200" s="42" t="s">
        <v>45</v>
      </c>
      <c r="L200" s="1" t="s">
        <v>302</v>
      </c>
      <c r="M200" s="1"/>
      <c r="N200" s="34" t="s">
        <v>54</v>
      </c>
      <c r="O200" s="1">
        <v>70</v>
      </c>
      <c r="P200" s="19">
        <v>12</v>
      </c>
      <c r="Q200" s="13">
        <f t="shared" si="3"/>
        <v>840</v>
      </c>
      <c r="R200" s="1"/>
      <c r="S200" s="1"/>
      <c r="T200" s="1"/>
    </row>
    <row r="201" spans="11:20" ht="12.75">
      <c r="K201" s="5"/>
      <c r="L201" s="3" t="s">
        <v>103</v>
      </c>
      <c r="M201" s="3"/>
      <c r="N201" s="3"/>
      <c r="O201" s="3"/>
      <c r="P201" s="4"/>
      <c r="Q201" s="19">
        <f>SUM(Q186:Q200)</f>
        <v>50948.3</v>
      </c>
      <c r="R201" s="3"/>
      <c r="S201" s="3"/>
      <c r="T201" s="4"/>
    </row>
    <row r="204" ht="12.75">
      <c r="L204" t="s">
        <v>304</v>
      </c>
    </row>
    <row r="207" spans="11:20" ht="12.75">
      <c r="K207" s="28" t="s">
        <v>104</v>
      </c>
      <c r="L207" s="28" t="s">
        <v>2</v>
      </c>
      <c r="M207" s="28" t="s">
        <v>9</v>
      </c>
      <c r="N207" s="28" t="s">
        <v>11</v>
      </c>
      <c r="O207" s="28" t="s">
        <v>13</v>
      </c>
      <c r="P207" s="29" t="s">
        <v>14</v>
      </c>
      <c r="Q207" s="28" t="s">
        <v>46</v>
      </c>
      <c r="R207" s="28" t="s">
        <v>4</v>
      </c>
      <c r="S207" s="28" t="s">
        <v>6</v>
      </c>
      <c r="T207" s="29" t="s">
        <v>23</v>
      </c>
    </row>
    <row r="208" spans="11:20" ht="12.75">
      <c r="K208" s="30" t="s">
        <v>8</v>
      </c>
      <c r="L208" s="30"/>
      <c r="M208" s="30" t="s">
        <v>10</v>
      </c>
      <c r="N208" s="30" t="s">
        <v>12</v>
      </c>
      <c r="O208" s="30" t="s">
        <v>3</v>
      </c>
      <c r="P208" s="31" t="s">
        <v>20</v>
      </c>
      <c r="Q208" s="30" t="s">
        <v>20</v>
      </c>
      <c r="R208" s="30" t="s">
        <v>5</v>
      </c>
      <c r="S208" s="30" t="s">
        <v>5</v>
      </c>
      <c r="T208" s="31" t="s">
        <v>15</v>
      </c>
    </row>
    <row r="209" spans="11:20" ht="12.75">
      <c r="K209" s="30"/>
      <c r="L209" s="30"/>
      <c r="M209" s="30"/>
      <c r="N209" s="30"/>
      <c r="O209" s="30" t="s">
        <v>287</v>
      </c>
      <c r="P209" s="31" t="s">
        <v>21</v>
      </c>
      <c r="Q209" s="30" t="s">
        <v>21</v>
      </c>
      <c r="R209" s="30"/>
      <c r="S209" s="30"/>
      <c r="T209" s="31" t="s">
        <v>24</v>
      </c>
    </row>
    <row r="210" spans="11:20" ht="12.75">
      <c r="K210" s="32"/>
      <c r="L210" s="32"/>
      <c r="M210" s="32"/>
      <c r="N210" s="32"/>
      <c r="O210" s="32"/>
      <c r="P210" s="33"/>
      <c r="Q210" s="32"/>
      <c r="R210" s="32"/>
      <c r="S210" s="32"/>
      <c r="T210" s="33" t="s">
        <v>25</v>
      </c>
    </row>
    <row r="211" spans="11:20" ht="12.75">
      <c r="K211" s="34">
        <v>1</v>
      </c>
      <c r="L211" s="34">
        <v>2</v>
      </c>
      <c r="M211" s="34">
        <v>3</v>
      </c>
      <c r="N211" s="34">
        <v>4</v>
      </c>
      <c r="O211" s="34">
        <v>5</v>
      </c>
      <c r="P211" s="35">
        <v>6</v>
      </c>
      <c r="Q211" s="46">
        <v>7</v>
      </c>
      <c r="R211" s="34">
        <v>8</v>
      </c>
      <c r="S211" s="34">
        <v>9</v>
      </c>
      <c r="T211" s="35">
        <v>10</v>
      </c>
    </row>
    <row r="212" spans="11:20" ht="12.75">
      <c r="K212" s="42" t="s">
        <v>26</v>
      </c>
      <c r="L212" s="1" t="s">
        <v>105</v>
      </c>
      <c r="M212" s="1"/>
      <c r="N212" s="34" t="s">
        <v>54</v>
      </c>
      <c r="O212" s="1">
        <v>90</v>
      </c>
      <c r="P212" s="19">
        <v>29</v>
      </c>
      <c r="Q212" s="60">
        <f>P212*O212</f>
        <v>2610</v>
      </c>
      <c r="R212" s="1" t="s">
        <v>55</v>
      </c>
      <c r="S212" s="1" t="s">
        <v>56</v>
      </c>
      <c r="T212" s="34">
        <v>3222</v>
      </c>
    </row>
    <row r="213" spans="11:20" ht="12.75">
      <c r="K213" s="42" t="s">
        <v>29</v>
      </c>
      <c r="L213" s="1" t="s">
        <v>106</v>
      </c>
      <c r="M213" s="1"/>
      <c r="N213" s="34" t="s">
        <v>54</v>
      </c>
      <c r="O213" s="1">
        <v>140</v>
      </c>
      <c r="P213" s="19">
        <v>19.9</v>
      </c>
      <c r="Q213" s="60">
        <f>O213*P213</f>
        <v>2786</v>
      </c>
      <c r="R213" s="1"/>
      <c r="S213" s="1"/>
      <c r="T213" s="1"/>
    </row>
    <row r="214" spans="11:20" ht="12.75">
      <c r="K214" s="42" t="s">
        <v>30</v>
      </c>
      <c r="L214" s="1" t="s">
        <v>303</v>
      </c>
      <c r="M214" s="1"/>
      <c r="N214" s="34" t="s">
        <v>54</v>
      </c>
      <c r="O214" s="1">
        <v>2</v>
      </c>
      <c r="P214" s="27">
        <v>7</v>
      </c>
      <c r="Q214" s="60">
        <v>14</v>
      </c>
      <c r="R214" s="1"/>
      <c r="S214" s="1"/>
      <c r="T214" s="4"/>
    </row>
    <row r="215" spans="11:20" ht="12.75">
      <c r="K215" s="5"/>
      <c r="L215" s="3" t="s">
        <v>110</v>
      </c>
      <c r="M215" s="3"/>
      <c r="N215" s="3"/>
      <c r="O215" s="3"/>
      <c r="P215" s="27"/>
      <c r="Q215" s="19">
        <f>SUM(Q212:Q214)</f>
        <v>5410</v>
      </c>
      <c r="R215" s="3"/>
      <c r="S215" s="3"/>
      <c r="T215" s="4"/>
    </row>
    <row r="218" ht="12.75">
      <c r="L218" t="s">
        <v>305</v>
      </c>
    </row>
    <row r="221" spans="11:20" ht="12.75">
      <c r="K221" s="28" t="s">
        <v>7</v>
      </c>
      <c r="L221" s="28" t="s">
        <v>2</v>
      </c>
      <c r="M221" s="28" t="s">
        <v>9</v>
      </c>
      <c r="N221" s="28" t="s">
        <v>11</v>
      </c>
      <c r="O221" s="29" t="s">
        <v>13</v>
      </c>
      <c r="P221" s="29" t="s">
        <v>68</v>
      </c>
      <c r="Q221" s="28" t="s">
        <v>46</v>
      </c>
      <c r="R221" s="28" t="s">
        <v>4</v>
      </c>
      <c r="S221" s="28" t="s">
        <v>6</v>
      </c>
      <c r="T221" s="29" t="s">
        <v>23</v>
      </c>
    </row>
    <row r="222" spans="11:20" ht="12.75">
      <c r="K222" s="30" t="s">
        <v>8</v>
      </c>
      <c r="L222" s="30"/>
      <c r="M222" s="30" t="s">
        <v>10</v>
      </c>
      <c r="N222" s="30" t="s">
        <v>12</v>
      </c>
      <c r="O222" s="31" t="s">
        <v>3</v>
      </c>
      <c r="P222" s="31" t="s">
        <v>20</v>
      </c>
      <c r="Q222" s="30" t="s">
        <v>20</v>
      </c>
      <c r="R222" s="30" t="s">
        <v>5</v>
      </c>
      <c r="S222" s="30" t="s">
        <v>5</v>
      </c>
      <c r="T222" s="31" t="s">
        <v>15</v>
      </c>
    </row>
    <row r="223" spans="11:20" ht="12.75">
      <c r="K223" s="30"/>
      <c r="L223" s="30"/>
      <c r="M223" s="30"/>
      <c r="N223" s="30"/>
      <c r="O223" s="31" t="s">
        <v>287</v>
      </c>
      <c r="P223" s="31" t="s">
        <v>21</v>
      </c>
      <c r="Q223" s="30" t="s">
        <v>21</v>
      </c>
      <c r="R223" s="30"/>
      <c r="S223" s="30"/>
      <c r="T223" s="31" t="s">
        <v>24</v>
      </c>
    </row>
    <row r="224" spans="11:20" ht="12.75">
      <c r="K224" s="32"/>
      <c r="L224" s="32"/>
      <c r="M224" s="32"/>
      <c r="N224" s="32"/>
      <c r="O224" s="33"/>
      <c r="P224" s="33"/>
      <c r="Q224" s="32"/>
      <c r="R224" s="32"/>
      <c r="S224" s="32"/>
      <c r="T224" s="33" t="s">
        <v>25</v>
      </c>
    </row>
    <row r="225" spans="11:20" ht="12.75">
      <c r="K225" s="34">
        <v>1</v>
      </c>
      <c r="L225" s="34">
        <v>2</v>
      </c>
      <c r="M225" s="34">
        <v>3</v>
      </c>
      <c r="N225" s="34">
        <v>4</v>
      </c>
      <c r="O225" s="35">
        <v>5</v>
      </c>
      <c r="P225" s="35">
        <v>6</v>
      </c>
      <c r="Q225" s="34">
        <v>7</v>
      </c>
      <c r="R225" s="34">
        <v>8</v>
      </c>
      <c r="S225" s="34">
        <v>9</v>
      </c>
      <c r="T225" s="35">
        <v>10</v>
      </c>
    </row>
    <row r="226" spans="11:20" ht="12.75">
      <c r="K226" s="38" t="s">
        <v>26</v>
      </c>
      <c r="L226" s="8" t="s">
        <v>107</v>
      </c>
      <c r="M226" s="8"/>
      <c r="N226" s="32" t="s">
        <v>108</v>
      </c>
      <c r="O226" s="5">
        <v>1950</v>
      </c>
      <c r="P226" s="20">
        <v>4.75</v>
      </c>
      <c r="Q226" s="17">
        <f>O226*P226</f>
        <v>9262.5</v>
      </c>
      <c r="R226" s="8" t="s">
        <v>55</v>
      </c>
      <c r="S226" s="8" t="s">
        <v>56</v>
      </c>
      <c r="T226" s="31">
        <v>3222</v>
      </c>
    </row>
    <row r="227" spans="11:20" ht="12.75">
      <c r="K227" s="5"/>
      <c r="L227" s="3" t="s">
        <v>57</v>
      </c>
      <c r="M227" s="3"/>
      <c r="N227" s="3"/>
      <c r="O227" s="3"/>
      <c r="P227" s="21"/>
      <c r="Q227" s="19">
        <f>SUM(Q226:Q226)</f>
        <v>9262.5</v>
      </c>
      <c r="R227" s="3"/>
      <c r="S227" s="3"/>
      <c r="T227" s="4"/>
    </row>
    <row r="230" ht="12.75">
      <c r="L230" t="s">
        <v>306</v>
      </c>
    </row>
    <row r="233" spans="11:20" ht="12.75">
      <c r="K233" s="28" t="s">
        <v>7</v>
      </c>
      <c r="L233" s="28" t="s">
        <v>2</v>
      </c>
      <c r="M233" s="28" t="s">
        <v>9</v>
      </c>
      <c r="N233" s="29" t="s">
        <v>11</v>
      </c>
      <c r="O233" s="28" t="s">
        <v>13</v>
      </c>
      <c r="P233" s="29" t="s">
        <v>14</v>
      </c>
      <c r="Q233" s="28" t="s">
        <v>46</v>
      </c>
      <c r="R233" s="28" t="s">
        <v>4</v>
      </c>
      <c r="S233" s="28" t="s">
        <v>6</v>
      </c>
      <c r="T233" s="29" t="s">
        <v>23</v>
      </c>
    </row>
    <row r="234" spans="11:20" ht="12.75">
      <c r="K234" s="30" t="s">
        <v>8</v>
      </c>
      <c r="L234" s="30"/>
      <c r="M234" s="30" t="s">
        <v>10</v>
      </c>
      <c r="N234" s="31" t="s">
        <v>12</v>
      </c>
      <c r="O234" s="30" t="s">
        <v>3</v>
      </c>
      <c r="P234" s="31" t="s">
        <v>20</v>
      </c>
      <c r="Q234" s="30" t="s">
        <v>20</v>
      </c>
      <c r="R234" s="30" t="s">
        <v>5</v>
      </c>
      <c r="S234" s="30" t="s">
        <v>5</v>
      </c>
      <c r="T234" s="31" t="s">
        <v>15</v>
      </c>
    </row>
    <row r="235" spans="11:20" ht="12.75">
      <c r="K235" s="30"/>
      <c r="L235" s="30"/>
      <c r="M235" s="30"/>
      <c r="N235" s="31"/>
      <c r="O235" s="30" t="s">
        <v>287</v>
      </c>
      <c r="P235" s="31" t="s">
        <v>21</v>
      </c>
      <c r="Q235" s="30" t="s">
        <v>21</v>
      </c>
      <c r="R235" s="30"/>
      <c r="S235" s="30"/>
      <c r="T235" s="31" t="s">
        <v>24</v>
      </c>
    </row>
    <row r="236" spans="11:20" ht="12.75">
      <c r="K236" s="32"/>
      <c r="L236" s="32"/>
      <c r="M236" s="32"/>
      <c r="N236" s="33"/>
      <c r="O236" s="32"/>
      <c r="P236" s="33"/>
      <c r="Q236" s="32"/>
      <c r="R236" s="32"/>
      <c r="S236" s="32"/>
      <c r="T236" s="33" t="s">
        <v>25</v>
      </c>
    </row>
    <row r="237" spans="11:20" ht="12.75">
      <c r="K237" s="34">
        <v>1</v>
      </c>
      <c r="L237" s="34">
        <v>2</v>
      </c>
      <c r="M237" s="34">
        <v>3</v>
      </c>
      <c r="N237" s="35">
        <v>4</v>
      </c>
      <c r="O237" s="34">
        <v>5</v>
      </c>
      <c r="P237" s="35">
        <v>6</v>
      </c>
      <c r="Q237" s="34">
        <v>7</v>
      </c>
      <c r="R237" s="34">
        <v>8</v>
      </c>
      <c r="S237" s="34">
        <v>9</v>
      </c>
      <c r="T237" s="35">
        <v>10</v>
      </c>
    </row>
    <row r="238" spans="11:20" ht="12.75">
      <c r="K238" s="42" t="s">
        <v>26</v>
      </c>
      <c r="L238" s="1" t="s">
        <v>307</v>
      </c>
      <c r="M238" s="34" t="s">
        <v>308</v>
      </c>
      <c r="N238" s="34" t="s">
        <v>108</v>
      </c>
      <c r="O238" s="101">
        <v>240</v>
      </c>
      <c r="P238" s="19">
        <v>9</v>
      </c>
      <c r="Q238" s="19">
        <f>O238*P238</f>
        <v>2160</v>
      </c>
      <c r="R238" s="1" t="s">
        <v>55</v>
      </c>
      <c r="S238" s="1" t="s">
        <v>56</v>
      </c>
      <c r="T238" s="34">
        <v>3222</v>
      </c>
    </row>
    <row r="239" spans="11:20" ht="12.75">
      <c r="K239" s="42" t="s">
        <v>29</v>
      </c>
      <c r="L239" s="1" t="s">
        <v>309</v>
      </c>
      <c r="M239" s="34" t="s">
        <v>150</v>
      </c>
      <c r="N239" s="34" t="s">
        <v>108</v>
      </c>
      <c r="O239" s="101">
        <v>240</v>
      </c>
      <c r="P239" s="27">
        <v>9.3</v>
      </c>
      <c r="Q239" s="19">
        <v>2232</v>
      </c>
      <c r="R239" s="1"/>
      <c r="S239" s="1"/>
      <c r="T239" s="35"/>
    </row>
    <row r="240" spans="11:20" ht="12.75">
      <c r="K240" s="5"/>
      <c r="L240" s="3" t="s">
        <v>57</v>
      </c>
      <c r="M240" s="3"/>
      <c r="N240" s="3"/>
      <c r="O240" s="3"/>
      <c r="P240" s="27"/>
      <c r="Q240" s="19">
        <f>SUM(Q238:Q239)</f>
        <v>4392</v>
      </c>
      <c r="R240" s="3"/>
      <c r="S240" s="3"/>
      <c r="T240" s="4"/>
    </row>
    <row r="243" ht="12.75">
      <c r="L243" t="s">
        <v>310</v>
      </c>
    </row>
    <row r="246" spans="11:20" ht="12.75">
      <c r="K246" s="28" t="s">
        <v>7</v>
      </c>
      <c r="L246" s="28" t="s">
        <v>2</v>
      </c>
      <c r="M246" s="28" t="s">
        <v>9</v>
      </c>
      <c r="N246" s="28" t="s">
        <v>11</v>
      </c>
      <c r="O246" s="28" t="s">
        <v>13</v>
      </c>
      <c r="P246" s="28" t="s">
        <v>14</v>
      </c>
      <c r="Q246" s="29" t="s">
        <v>46</v>
      </c>
      <c r="R246" s="28" t="s">
        <v>4</v>
      </c>
      <c r="S246" s="28" t="s">
        <v>6</v>
      </c>
      <c r="T246" s="29" t="s">
        <v>23</v>
      </c>
    </row>
    <row r="247" spans="11:20" ht="12.75">
      <c r="K247" s="30" t="s">
        <v>8</v>
      </c>
      <c r="L247" s="30"/>
      <c r="M247" s="30" t="s">
        <v>10</v>
      </c>
      <c r="N247" s="30" t="s">
        <v>12</v>
      </c>
      <c r="O247" s="30" t="s">
        <v>3</v>
      </c>
      <c r="P247" s="30" t="s">
        <v>20</v>
      </c>
      <c r="Q247" s="31" t="s">
        <v>20</v>
      </c>
      <c r="R247" s="30" t="s">
        <v>5</v>
      </c>
      <c r="S247" s="30" t="s">
        <v>5</v>
      </c>
      <c r="T247" s="31" t="s">
        <v>15</v>
      </c>
    </row>
    <row r="248" spans="11:20" ht="12.75">
      <c r="K248" s="30"/>
      <c r="L248" s="30"/>
      <c r="M248" s="30"/>
      <c r="N248" s="30"/>
      <c r="O248" s="30" t="s">
        <v>287</v>
      </c>
      <c r="P248" s="30" t="s">
        <v>21</v>
      </c>
      <c r="Q248" s="31" t="s">
        <v>21</v>
      </c>
      <c r="R248" s="30"/>
      <c r="S248" s="30"/>
      <c r="T248" s="31" t="s">
        <v>24</v>
      </c>
    </row>
    <row r="249" spans="11:20" ht="12.75">
      <c r="K249" s="32"/>
      <c r="L249" s="32"/>
      <c r="M249" s="32"/>
      <c r="N249" s="32"/>
      <c r="O249" s="32"/>
      <c r="P249" s="32"/>
      <c r="Q249" s="33"/>
      <c r="R249" s="32"/>
      <c r="S249" s="32"/>
      <c r="T249" s="33" t="s">
        <v>25</v>
      </c>
    </row>
    <row r="250" spans="11:20" ht="12.75">
      <c r="K250" s="34">
        <v>1</v>
      </c>
      <c r="L250" s="34">
        <v>2</v>
      </c>
      <c r="M250" s="34">
        <v>3</v>
      </c>
      <c r="N250" s="34">
        <v>4</v>
      </c>
      <c r="O250" s="34">
        <v>5</v>
      </c>
      <c r="P250" s="34">
        <v>6</v>
      </c>
      <c r="Q250" s="35">
        <v>7</v>
      </c>
      <c r="R250" s="34">
        <v>8</v>
      </c>
      <c r="S250" s="34">
        <v>9</v>
      </c>
      <c r="T250" s="35">
        <v>10</v>
      </c>
    </row>
    <row r="251" spans="11:20" ht="12.75">
      <c r="K251" s="42" t="s">
        <v>26</v>
      </c>
      <c r="L251" s="1" t="s">
        <v>239</v>
      </c>
      <c r="M251" s="34"/>
      <c r="N251" s="34" t="s">
        <v>28</v>
      </c>
      <c r="O251" s="1">
        <v>150</v>
      </c>
      <c r="P251" s="19">
        <v>6.6</v>
      </c>
      <c r="Q251" s="19">
        <f>O251*P251</f>
        <v>990</v>
      </c>
      <c r="R251" s="1" t="s">
        <v>55</v>
      </c>
      <c r="S251" s="1" t="s">
        <v>56</v>
      </c>
      <c r="T251" s="34">
        <v>3222</v>
      </c>
    </row>
    <row r="252" spans="11:20" ht="12.75">
      <c r="K252" s="42" t="s">
        <v>29</v>
      </c>
      <c r="L252" s="1" t="s">
        <v>238</v>
      </c>
      <c r="M252" s="34"/>
      <c r="N252" s="34" t="s">
        <v>28</v>
      </c>
      <c r="O252" s="1">
        <v>200</v>
      </c>
      <c r="P252" s="19">
        <v>48.75</v>
      </c>
      <c r="Q252" s="19">
        <f>O252*P252</f>
        <v>9750</v>
      </c>
      <c r="R252" s="1"/>
      <c r="S252" s="1"/>
      <c r="T252" s="1"/>
    </row>
    <row r="253" spans="11:20" ht="12.75">
      <c r="K253" s="42" t="s">
        <v>30</v>
      </c>
      <c r="L253" s="1" t="s">
        <v>230</v>
      </c>
      <c r="M253" s="34" t="s">
        <v>231</v>
      </c>
      <c r="N253" s="34" t="s">
        <v>28</v>
      </c>
      <c r="O253" s="1">
        <v>8</v>
      </c>
      <c r="P253" s="19">
        <v>6.23</v>
      </c>
      <c r="Q253" s="19">
        <f>O253*P253</f>
        <v>49.84</v>
      </c>
      <c r="R253" s="1"/>
      <c r="S253" s="1"/>
      <c r="T253" s="1"/>
    </row>
    <row r="254" spans="11:20" ht="12.75">
      <c r="K254" s="42" t="s">
        <v>31</v>
      </c>
      <c r="L254" s="1" t="s">
        <v>237</v>
      </c>
      <c r="M254" s="34" t="s">
        <v>111</v>
      </c>
      <c r="N254" s="34" t="s">
        <v>28</v>
      </c>
      <c r="O254" s="1">
        <v>700</v>
      </c>
      <c r="P254" s="19">
        <v>7</v>
      </c>
      <c r="Q254" s="19">
        <f>O254*P254</f>
        <v>4900</v>
      </c>
      <c r="R254" s="1"/>
      <c r="S254" s="1"/>
      <c r="T254" s="1"/>
    </row>
    <row r="255" spans="11:20" ht="12.75">
      <c r="K255" s="5"/>
      <c r="L255" s="15" t="s">
        <v>328</v>
      </c>
      <c r="M255" s="3"/>
      <c r="N255" s="3"/>
      <c r="O255" s="3"/>
      <c r="P255" s="4"/>
      <c r="Q255" s="27">
        <f>SUM(Q251:Q254)</f>
        <v>15689.84</v>
      </c>
      <c r="R255" s="3"/>
      <c r="S255" s="3"/>
      <c r="T255" s="4"/>
    </row>
    <row r="258" ht="12.75">
      <c r="L258" t="s">
        <v>311</v>
      </c>
    </row>
    <row r="261" spans="11:20" ht="12.75">
      <c r="K261" s="28" t="s">
        <v>7</v>
      </c>
      <c r="L261" s="28" t="s">
        <v>2</v>
      </c>
      <c r="M261" s="28" t="s">
        <v>9</v>
      </c>
      <c r="N261" s="28" t="s">
        <v>11</v>
      </c>
      <c r="O261" s="28" t="s">
        <v>13</v>
      </c>
      <c r="P261" s="29" t="s">
        <v>14</v>
      </c>
      <c r="Q261" s="28" t="s">
        <v>46</v>
      </c>
      <c r="R261" s="28" t="s">
        <v>4</v>
      </c>
      <c r="S261" s="28" t="s">
        <v>6</v>
      </c>
      <c r="T261" s="29" t="s">
        <v>23</v>
      </c>
    </row>
    <row r="262" spans="11:20" ht="12.75">
      <c r="K262" s="30" t="s">
        <v>8</v>
      </c>
      <c r="L262" s="30"/>
      <c r="M262" s="30" t="s">
        <v>10</v>
      </c>
      <c r="N262" s="30" t="s">
        <v>12</v>
      </c>
      <c r="O262" s="30" t="s">
        <v>3</v>
      </c>
      <c r="P262" s="31" t="s">
        <v>20</v>
      </c>
      <c r="Q262" s="30" t="s">
        <v>20</v>
      </c>
      <c r="R262" s="30" t="s">
        <v>5</v>
      </c>
      <c r="S262" s="30" t="s">
        <v>5</v>
      </c>
      <c r="T262" s="31" t="s">
        <v>15</v>
      </c>
    </row>
    <row r="263" spans="11:20" ht="12.75">
      <c r="K263" s="30"/>
      <c r="L263" s="30"/>
      <c r="M263" s="30"/>
      <c r="N263" s="30"/>
      <c r="O263" s="30" t="s">
        <v>287</v>
      </c>
      <c r="P263" s="31" t="s">
        <v>21</v>
      </c>
      <c r="Q263" s="30" t="s">
        <v>21</v>
      </c>
      <c r="R263" s="30"/>
      <c r="S263" s="30"/>
      <c r="T263" s="31" t="s">
        <v>24</v>
      </c>
    </row>
    <row r="264" spans="11:20" ht="12.75">
      <c r="K264" s="32"/>
      <c r="L264" s="32"/>
      <c r="M264" s="32"/>
      <c r="N264" s="32"/>
      <c r="O264" s="32"/>
      <c r="P264" s="33"/>
      <c r="Q264" s="32"/>
      <c r="R264" s="32"/>
      <c r="S264" s="32"/>
      <c r="T264" s="33" t="s">
        <v>25</v>
      </c>
    </row>
    <row r="265" spans="11:20" ht="12.75">
      <c r="K265" s="34">
        <v>1</v>
      </c>
      <c r="L265" s="34">
        <v>2</v>
      </c>
      <c r="M265" s="34">
        <v>3</v>
      </c>
      <c r="N265" s="34">
        <v>4</v>
      </c>
      <c r="O265" s="34">
        <v>5</v>
      </c>
      <c r="P265" s="35">
        <v>6</v>
      </c>
      <c r="Q265" s="34">
        <v>7</v>
      </c>
      <c r="R265" s="34">
        <v>8</v>
      </c>
      <c r="S265" s="34">
        <v>9</v>
      </c>
      <c r="T265" s="35">
        <v>10</v>
      </c>
    </row>
    <row r="266" spans="11:20" ht="12.75">
      <c r="K266" s="38" t="s">
        <v>26</v>
      </c>
      <c r="L266" s="9" t="s">
        <v>240</v>
      </c>
      <c r="M266" s="9"/>
      <c r="N266" s="32" t="s">
        <v>28</v>
      </c>
      <c r="O266" s="9">
        <v>900</v>
      </c>
      <c r="P266" s="6">
        <v>7.5</v>
      </c>
      <c r="Q266" s="18">
        <f>O266*P266</f>
        <v>6750</v>
      </c>
      <c r="R266" s="9" t="s">
        <v>112</v>
      </c>
      <c r="S266" s="9" t="s">
        <v>56</v>
      </c>
      <c r="T266" s="33">
        <v>3222</v>
      </c>
    </row>
    <row r="267" spans="11:20" ht="12.75" hidden="1">
      <c r="K267" s="63" t="s">
        <v>29</v>
      </c>
      <c r="L267" s="1" t="s">
        <v>165</v>
      </c>
      <c r="M267" s="1"/>
      <c r="N267" s="34" t="s">
        <v>28</v>
      </c>
      <c r="O267" s="1"/>
      <c r="P267" s="6">
        <v>12.12</v>
      </c>
      <c r="Q267" s="18"/>
      <c r="R267" s="1"/>
      <c r="S267" s="1"/>
      <c r="T267" s="6"/>
    </row>
    <row r="268" spans="11:20" ht="12.75">
      <c r="K268" s="5"/>
      <c r="L268" s="3" t="s">
        <v>57</v>
      </c>
      <c r="M268" s="3"/>
      <c r="N268" s="3"/>
      <c r="O268" s="3"/>
      <c r="P268" s="4"/>
      <c r="Q268" s="23">
        <f>SUM(Q266:Q267)</f>
        <v>6750</v>
      </c>
      <c r="R268" s="3"/>
      <c r="S268" s="3"/>
      <c r="T268" s="4"/>
    </row>
    <row r="271" ht="12.75">
      <c r="L271" t="s">
        <v>312</v>
      </c>
    </row>
    <row r="274" spans="11:20" ht="12.75">
      <c r="K274" s="28" t="s">
        <v>7</v>
      </c>
      <c r="L274" s="28" t="s">
        <v>2</v>
      </c>
      <c r="M274" s="28" t="s">
        <v>9</v>
      </c>
      <c r="N274" s="28" t="s">
        <v>11</v>
      </c>
      <c r="O274" s="28" t="s">
        <v>13</v>
      </c>
      <c r="P274" s="29" t="s">
        <v>14</v>
      </c>
      <c r="Q274" s="28" t="s">
        <v>46</v>
      </c>
      <c r="R274" s="28" t="s">
        <v>4</v>
      </c>
      <c r="S274" s="28" t="s">
        <v>6</v>
      </c>
      <c r="T274" s="29" t="s">
        <v>23</v>
      </c>
    </row>
    <row r="275" spans="11:20" ht="12.75">
      <c r="K275" s="30" t="s">
        <v>8</v>
      </c>
      <c r="L275" s="30"/>
      <c r="M275" s="30" t="s">
        <v>10</v>
      </c>
      <c r="N275" s="30" t="s">
        <v>12</v>
      </c>
      <c r="O275" s="30" t="s">
        <v>3</v>
      </c>
      <c r="P275" s="31" t="s">
        <v>20</v>
      </c>
      <c r="Q275" s="30" t="s">
        <v>20</v>
      </c>
      <c r="R275" s="30" t="s">
        <v>5</v>
      </c>
      <c r="S275" s="30" t="s">
        <v>5</v>
      </c>
      <c r="T275" s="31" t="s">
        <v>15</v>
      </c>
    </row>
    <row r="276" spans="11:20" ht="12.75">
      <c r="K276" s="30"/>
      <c r="L276" s="30"/>
      <c r="M276" s="30"/>
      <c r="N276" s="30"/>
      <c r="O276" s="30" t="s">
        <v>287</v>
      </c>
      <c r="P276" s="31" t="s">
        <v>21</v>
      </c>
      <c r="Q276" s="30" t="s">
        <v>21</v>
      </c>
      <c r="R276" s="30"/>
      <c r="S276" s="30"/>
      <c r="T276" s="31" t="s">
        <v>24</v>
      </c>
    </row>
    <row r="277" spans="11:20" ht="12.75">
      <c r="K277" s="32"/>
      <c r="L277" s="32"/>
      <c r="M277" s="32"/>
      <c r="N277" s="32"/>
      <c r="O277" s="32"/>
      <c r="P277" s="33"/>
      <c r="Q277" s="32"/>
      <c r="R277" s="32"/>
      <c r="S277" s="32"/>
      <c r="T277" s="33" t="s">
        <v>25</v>
      </c>
    </row>
    <row r="278" spans="11:20" ht="12.75">
      <c r="K278" s="34">
        <v>1</v>
      </c>
      <c r="L278" s="34">
        <v>2</v>
      </c>
      <c r="M278" s="34">
        <v>3</v>
      </c>
      <c r="N278" s="34">
        <v>4</v>
      </c>
      <c r="O278" s="34">
        <v>5</v>
      </c>
      <c r="P278" s="35">
        <v>6</v>
      </c>
      <c r="Q278" s="34">
        <v>7</v>
      </c>
      <c r="R278" s="34">
        <v>8</v>
      </c>
      <c r="S278" s="34">
        <v>9</v>
      </c>
      <c r="T278" s="35">
        <v>10</v>
      </c>
    </row>
    <row r="279" spans="11:20" ht="12.75">
      <c r="K279" s="38" t="s">
        <v>26</v>
      </c>
      <c r="L279" s="9" t="s">
        <v>227</v>
      </c>
      <c r="M279" s="32" t="s">
        <v>111</v>
      </c>
      <c r="N279" s="32" t="s">
        <v>28</v>
      </c>
      <c r="O279" s="9">
        <v>250</v>
      </c>
      <c r="P279" s="24">
        <v>2.5</v>
      </c>
      <c r="Q279" s="18">
        <f>O279*P279</f>
        <v>625</v>
      </c>
      <c r="R279" s="9" t="s">
        <v>112</v>
      </c>
      <c r="S279" s="9" t="s">
        <v>56</v>
      </c>
      <c r="T279" s="33">
        <v>3222</v>
      </c>
    </row>
    <row r="280" spans="11:20" ht="12.75">
      <c r="K280" s="5"/>
      <c r="L280" s="3" t="s">
        <v>57</v>
      </c>
      <c r="M280" s="3"/>
      <c r="N280" s="3"/>
      <c r="O280" s="3"/>
      <c r="P280" s="27"/>
      <c r="Q280" s="19">
        <f>SUM(Q279)</f>
        <v>625</v>
      </c>
      <c r="R280" s="3"/>
      <c r="S280" s="3"/>
      <c r="T280" s="4"/>
    </row>
    <row r="283" ht="12.75">
      <c r="L283" t="s">
        <v>313</v>
      </c>
    </row>
    <row r="286" spans="11:20" ht="12.75">
      <c r="K286" s="28" t="s">
        <v>7</v>
      </c>
      <c r="L286" s="28" t="s">
        <v>2</v>
      </c>
      <c r="M286" s="28" t="s">
        <v>9</v>
      </c>
      <c r="N286" s="28" t="s">
        <v>11</v>
      </c>
      <c r="O286" s="28" t="s">
        <v>13</v>
      </c>
      <c r="P286" s="29" t="s">
        <v>14</v>
      </c>
      <c r="Q286" s="28" t="s">
        <v>46</v>
      </c>
      <c r="R286" s="28" t="s">
        <v>4</v>
      </c>
      <c r="S286" s="43" t="s">
        <v>6</v>
      </c>
      <c r="T286" s="29" t="s">
        <v>23</v>
      </c>
    </row>
    <row r="287" spans="11:20" ht="12.75">
      <c r="K287" s="30" t="s">
        <v>8</v>
      </c>
      <c r="L287" s="30"/>
      <c r="M287" s="30" t="s">
        <v>10</v>
      </c>
      <c r="N287" s="30" t="s">
        <v>12</v>
      </c>
      <c r="O287" s="30" t="s">
        <v>3</v>
      </c>
      <c r="P287" s="31" t="s">
        <v>20</v>
      </c>
      <c r="Q287" s="30" t="s">
        <v>20</v>
      </c>
      <c r="R287" s="30" t="s">
        <v>5</v>
      </c>
      <c r="S287" s="44" t="s">
        <v>5</v>
      </c>
      <c r="T287" s="31" t="s">
        <v>15</v>
      </c>
    </row>
    <row r="288" spans="11:20" ht="12.75">
      <c r="K288" s="30"/>
      <c r="L288" s="30"/>
      <c r="M288" s="30"/>
      <c r="N288" s="30"/>
      <c r="O288" s="30" t="s">
        <v>287</v>
      </c>
      <c r="P288" s="31" t="s">
        <v>21</v>
      </c>
      <c r="Q288" s="30" t="s">
        <v>21</v>
      </c>
      <c r="R288" s="30"/>
      <c r="S288" s="44"/>
      <c r="T288" s="31" t="s">
        <v>24</v>
      </c>
    </row>
    <row r="289" spans="11:20" ht="12.75">
      <c r="K289" s="32"/>
      <c r="L289" s="32"/>
      <c r="M289" s="32"/>
      <c r="N289" s="32"/>
      <c r="O289" s="32"/>
      <c r="P289" s="33"/>
      <c r="Q289" s="32"/>
      <c r="R289" s="32"/>
      <c r="S289" s="45"/>
      <c r="T289" s="33" t="s">
        <v>25</v>
      </c>
    </row>
    <row r="290" spans="11:20" ht="12.75">
      <c r="K290" s="34">
        <v>1</v>
      </c>
      <c r="L290" s="34">
        <v>2</v>
      </c>
      <c r="M290" s="34">
        <v>3</v>
      </c>
      <c r="N290" s="34">
        <v>4</v>
      </c>
      <c r="O290" s="34">
        <v>5</v>
      </c>
      <c r="P290" s="35">
        <v>6</v>
      </c>
      <c r="Q290" s="34">
        <v>7</v>
      </c>
      <c r="R290" s="34">
        <v>8</v>
      </c>
      <c r="S290" s="47">
        <v>9</v>
      </c>
      <c r="T290" s="35">
        <v>10</v>
      </c>
    </row>
    <row r="291" spans="11:20" ht="12.75">
      <c r="K291" s="38" t="s">
        <v>26</v>
      </c>
      <c r="L291" s="9" t="s">
        <v>268</v>
      </c>
      <c r="M291" s="9"/>
      <c r="N291" s="9" t="s">
        <v>28</v>
      </c>
      <c r="O291" s="9">
        <v>20</v>
      </c>
      <c r="P291" s="24">
        <v>13</v>
      </c>
      <c r="Q291" s="18">
        <f>O291*P291</f>
        <v>260</v>
      </c>
      <c r="R291" s="1" t="s">
        <v>55</v>
      </c>
      <c r="S291" s="1" t="s">
        <v>56</v>
      </c>
      <c r="T291" s="33">
        <v>3222</v>
      </c>
    </row>
    <row r="292" spans="11:21" ht="12.75">
      <c r="K292" s="5"/>
      <c r="L292" s="3" t="s">
        <v>57</v>
      </c>
      <c r="M292" s="3"/>
      <c r="N292" s="3"/>
      <c r="O292" s="3"/>
      <c r="P292" s="27"/>
      <c r="Q292" s="18">
        <f>SUM(Q291)</f>
        <v>260</v>
      </c>
      <c r="R292" s="3"/>
      <c r="S292" s="3"/>
      <c r="T292" s="4"/>
      <c r="U292" s="67"/>
    </row>
    <row r="295" ht="12.75">
      <c r="L295" t="s">
        <v>314</v>
      </c>
    </row>
    <row r="298" spans="11:20" ht="12.75">
      <c r="K298" s="28" t="s">
        <v>7</v>
      </c>
      <c r="L298" s="28" t="s">
        <v>2</v>
      </c>
      <c r="M298" s="28" t="s">
        <v>58</v>
      </c>
      <c r="N298" s="28" t="s">
        <v>11</v>
      </c>
      <c r="O298" s="28" t="s">
        <v>13</v>
      </c>
      <c r="P298" s="29" t="s">
        <v>14</v>
      </c>
      <c r="Q298" s="28" t="s">
        <v>46</v>
      </c>
      <c r="R298" s="28" t="s">
        <v>4</v>
      </c>
      <c r="S298" s="28" t="s">
        <v>6</v>
      </c>
      <c r="T298" s="29" t="s">
        <v>23</v>
      </c>
    </row>
    <row r="299" spans="11:20" ht="12.75">
      <c r="K299" s="30" t="s">
        <v>8</v>
      </c>
      <c r="L299" s="30"/>
      <c r="M299" s="30" t="s">
        <v>10</v>
      </c>
      <c r="N299" s="30" t="s">
        <v>12</v>
      </c>
      <c r="O299" s="30" t="s">
        <v>3</v>
      </c>
      <c r="P299" s="31" t="s">
        <v>20</v>
      </c>
      <c r="Q299" s="30" t="s">
        <v>20</v>
      </c>
      <c r="R299" s="30" t="s">
        <v>5</v>
      </c>
      <c r="S299" s="30" t="s">
        <v>5</v>
      </c>
      <c r="T299" s="31" t="s">
        <v>15</v>
      </c>
    </row>
    <row r="300" spans="11:20" ht="12.75">
      <c r="K300" s="30"/>
      <c r="L300" s="30"/>
      <c r="M300" s="30"/>
      <c r="N300" s="30"/>
      <c r="O300" s="30" t="s">
        <v>287</v>
      </c>
      <c r="P300" s="31" t="s">
        <v>21</v>
      </c>
      <c r="Q300" s="30" t="s">
        <v>21</v>
      </c>
      <c r="R300" s="30"/>
      <c r="S300" s="30"/>
      <c r="T300" s="31" t="s">
        <v>24</v>
      </c>
    </row>
    <row r="301" spans="11:20" ht="12.75">
      <c r="K301" s="32"/>
      <c r="L301" s="32"/>
      <c r="M301" s="32"/>
      <c r="N301" s="32"/>
      <c r="O301" s="32"/>
      <c r="P301" s="33"/>
      <c r="Q301" s="32"/>
      <c r="R301" s="32"/>
      <c r="S301" s="32"/>
      <c r="T301" s="33" t="s">
        <v>25</v>
      </c>
    </row>
    <row r="302" spans="11:20" ht="12.75">
      <c r="K302" s="34">
        <v>1</v>
      </c>
      <c r="L302" s="34">
        <v>2</v>
      </c>
      <c r="M302" s="34">
        <v>3</v>
      </c>
      <c r="N302" s="34">
        <v>4</v>
      </c>
      <c r="O302" s="34">
        <v>5</v>
      </c>
      <c r="P302" s="35">
        <v>6</v>
      </c>
      <c r="Q302" s="34">
        <v>7</v>
      </c>
      <c r="R302" s="34">
        <v>8</v>
      </c>
      <c r="S302" s="34">
        <v>9</v>
      </c>
      <c r="T302" s="35">
        <v>10</v>
      </c>
    </row>
    <row r="303" spans="11:20" ht="12.75">
      <c r="K303" s="38" t="s">
        <v>26</v>
      </c>
      <c r="L303" s="9" t="s">
        <v>228</v>
      </c>
      <c r="M303" s="9" t="s">
        <v>113</v>
      </c>
      <c r="N303" s="9" t="s">
        <v>28</v>
      </c>
      <c r="O303" s="9">
        <v>650</v>
      </c>
      <c r="P303" s="24">
        <v>10.5</v>
      </c>
      <c r="Q303" s="18">
        <f>O303*P303</f>
        <v>6825</v>
      </c>
      <c r="R303" s="9" t="s">
        <v>114</v>
      </c>
      <c r="S303" s="9" t="s">
        <v>56</v>
      </c>
      <c r="T303" s="33">
        <v>3222</v>
      </c>
    </row>
    <row r="304" spans="11:20" ht="12.75">
      <c r="K304" s="5"/>
      <c r="L304" s="3" t="s">
        <v>57</v>
      </c>
      <c r="M304" s="3"/>
      <c r="N304" s="3"/>
      <c r="O304" s="3"/>
      <c r="P304" s="4"/>
      <c r="Q304" s="13">
        <f>SUM(Q303)</f>
        <v>6825</v>
      </c>
      <c r="R304" s="3"/>
      <c r="S304" s="3"/>
      <c r="T304" s="4"/>
    </row>
    <row r="307" ht="12.75">
      <c r="L307" t="s">
        <v>258</v>
      </c>
    </row>
    <row r="310" spans="11:20" ht="12.75">
      <c r="K310" s="28" t="s">
        <v>7</v>
      </c>
      <c r="L310" s="28" t="s">
        <v>2</v>
      </c>
      <c r="M310" s="28" t="s">
        <v>9</v>
      </c>
      <c r="N310" s="28" t="s">
        <v>11</v>
      </c>
      <c r="O310" s="28" t="s">
        <v>13</v>
      </c>
      <c r="P310" s="29" t="s">
        <v>14</v>
      </c>
      <c r="Q310" s="28" t="s">
        <v>46</v>
      </c>
      <c r="R310" s="28" t="s">
        <v>4</v>
      </c>
      <c r="S310" s="28" t="s">
        <v>6</v>
      </c>
      <c r="T310" s="29" t="s">
        <v>23</v>
      </c>
    </row>
    <row r="311" spans="11:20" ht="12.75">
      <c r="K311" s="30" t="s">
        <v>8</v>
      </c>
      <c r="L311" s="30"/>
      <c r="M311" s="30" t="s">
        <v>10</v>
      </c>
      <c r="N311" s="30" t="s">
        <v>12</v>
      </c>
      <c r="O311" s="30" t="s">
        <v>3</v>
      </c>
      <c r="P311" s="31" t="s">
        <v>20</v>
      </c>
      <c r="Q311" s="30" t="s">
        <v>20</v>
      </c>
      <c r="R311" s="30" t="s">
        <v>5</v>
      </c>
      <c r="S311" s="30" t="s">
        <v>5</v>
      </c>
      <c r="T311" s="31" t="s">
        <v>15</v>
      </c>
    </row>
    <row r="312" spans="11:20" ht="12.75">
      <c r="K312" s="30"/>
      <c r="L312" s="30"/>
      <c r="M312" s="30"/>
      <c r="N312" s="30"/>
      <c r="O312" s="30" t="s">
        <v>287</v>
      </c>
      <c r="P312" s="31" t="s">
        <v>21</v>
      </c>
      <c r="Q312" s="30" t="s">
        <v>21</v>
      </c>
      <c r="R312" s="30"/>
      <c r="S312" s="30"/>
      <c r="T312" s="31" t="s">
        <v>24</v>
      </c>
    </row>
    <row r="313" spans="11:20" ht="12.75">
      <c r="K313" s="32"/>
      <c r="L313" s="32"/>
      <c r="M313" s="32"/>
      <c r="N313" s="32"/>
      <c r="O313" s="32"/>
      <c r="P313" s="33"/>
      <c r="Q313" s="32"/>
      <c r="R313" s="32"/>
      <c r="S313" s="32"/>
      <c r="T313" s="33" t="s">
        <v>25</v>
      </c>
    </row>
    <row r="314" spans="11:20" ht="12.75">
      <c r="K314" s="34">
        <v>1</v>
      </c>
      <c r="L314" s="34">
        <v>2</v>
      </c>
      <c r="M314" s="34">
        <v>3</v>
      </c>
      <c r="N314" s="34">
        <v>4</v>
      </c>
      <c r="O314" s="34">
        <v>5</v>
      </c>
      <c r="P314" s="34">
        <v>6</v>
      </c>
      <c r="Q314" s="35">
        <v>7</v>
      </c>
      <c r="R314" s="34">
        <v>8</v>
      </c>
      <c r="S314" s="34">
        <v>9</v>
      </c>
      <c r="T314" s="35">
        <v>10</v>
      </c>
    </row>
    <row r="315" spans="11:20" ht="12.75">
      <c r="K315" s="42" t="s">
        <v>26</v>
      </c>
      <c r="L315" s="1" t="s">
        <v>229</v>
      </c>
      <c r="M315" s="34" t="s">
        <v>115</v>
      </c>
      <c r="N315" s="34" t="s">
        <v>28</v>
      </c>
      <c r="O315" s="1">
        <v>80</v>
      </c>
      <c r="P315" s="19">
        <v>84.35</v>
      </c>
      <c r="Q315" s="19">
        <f>O315*P315</f>
        <v>6748</v>
      </c>
      <c r="R315" s="1" t="s">
        <v>55</v>
      </c>
      <c r="S315" s="1" t="s">
        <v>56</v>
      </c>
      <c r="T315" s="34">
        <v>3222</v>
      </c>
    </row>
    <row r="316" spans="11:20" ht="12.75">
      <c r="K316" s="42" t="s">
        <v>29</v>
      </c>
      <c r="L316" s="1" t="s">
        <v>116</v>
      </c>
      <c r="M316" s="34" t="s">
        <v>49</v>
      </c>
      <c r="N316" s="34" t="s">
        <v>28</v>
      </c>
      <c r="O316" s="1">
        <v>150</v>
      </c>
      <c r="P316" s="19">
        <v>26.8</v>
      </c>
      <c r="Q316" s="19">
        <f>O316*P316</f>
        <v>4020</v>
      </c>
      <c r="R316" s="1"/>
      <c r="S316" s="1"/>
      <c r="T316" s="1"/>
    </row>
    <row r="317" spans="11:20" ht="12.75">
      <c r="K317" s="42" t="s">
        <v>30</v>
      </c>
      <c r="L317" s="1" t="s">
        <v>117</v>
      </c>
      <c r="M317" s="34" t="s">
        <v>49</v>
      </c>
      <c r="N317" s="34" t="s">
        <v>28</v>
      </c>
      <c r="O317" s="1">
        <v>3600</v>
      </c>
      <c r="P317" s="19">
        <v>2.1</v>
      </c>
      <c r="Q317" s="19">
        <v>7380</v>
      </c>
      <c r="R317" s="1"/>
      <c r="S317" s="1"/>
      <c r="T317" s="1"/>
    </row>
    <row r="318" spans="11:20" ht="12.75">
      <c r="K318" s="42" t="s">
        <v>31</v>
      </c>
      <c r="L318" s="1" t="s">
        <v>246</v>
      </c>
      <c r="M318" s="34" t="s">
        <v>137</v>
      </c>
      <c r="N318" s="34" t="s">
        <v>28</v>
      </c>
      <c r="O318" s="1">
        <v>15</v>
      </c>
      <c r="P318" s="27">
        <v>4.8</v>
      </c>
      <c r="Q318" s="19">
        <f>O318*P318</f>
        <v>72</v>
      </c>
      <c r="R318" s="1"/>
      <c r="S318" s="1"/>
      <c r="T318" s="4"/>
    </row>
    <row r="319" spans="11:20" ht="12.75">
      <c r="K319" s="5"/>
      <c r="L319" s="3" t="s">
        <v>118</v>
      </c>
      <c r="M319" s="3"/>
      <c r="N319" s="3"/>
      <c r="O319" s="3"/>
      <c r="P319" s="27"/>
      <c r="Q319" s="19">
        <f>SUM(Q315:Q318)</f>
        <v>18220</v>
      </c>
      <c r="R319" s="3"/>
      <c r="S319" s="3"/>
      <c r="T319" s="4"/>
    </row>
    <row r="322" ht="12.75">
      <c r="L322" t="s">
        <v>259</v>
      </c>
    </row>
    <row r="325" spans="11:20" ht="12.75">
      <c r="K325" s="28" t="s">
        <v>7</v>
      </c>
      <c r="L325" s="28" t="s">
        <v>2</v>
      </c>
      <c r="M325" s="28" t="s">
        <v>9</v>
      </c>
      <c r="N325" s="28" t="s">
        <v>11</v>
      </c>
      <c r="O325" s="28" t="s">
        <v>13</v>
      </c>
      <c r="P325" s="28" t="s">
        <v>14</v>
      </c>
      <c r="Q325" s="28" t="s">
        <v>46</v>
      </c>
      <c r="R325" s="28" t="s">
        <v>4</v>
      </c>
      <c r="S325" s="28" t="s">
        <v>6</v>
      </c>
      <c r="T325" s="29" t="s">
        <v>23</v>
      </c>
    </row>
    <row r="326" spans="11:20" ht="12.75">
      <c r="K326" s="30" t="s">
        <v>8</v>
      </c>
      <c r="L326" s="30"/>
      <c r="M326" s="30" t="s">
        <v>10</v>
      </c>
      <c r="N326" s="30" t="s">
        <v>12</v>
      </c>
      <c r="O326" s="30" t="s">
        <v>3</v>
      </c>
      <c r="P326" s="30" t="s">
        <v>20</v>
      </c>
      <c r="Q326" s="30" t="s">
        <v>20</v>
      </c>
      <c r="R326" s="30" t="s">
        <v>5</v>
      </c>
      <c r="S326" s="30" t="s">
        <v>5</v>
      </c>
      <c r="T326" s="31" t="s">
        <v>15</v>
      </c>
    </row>
    <row r="327" spans="11:20" ht="12.75">
      <c r="K327" s="30"/>
      <c r="L327" s="30"/>
      <c r="M327" s="30"/>
      <c r="N327" s="30"/>
      <c r="O327" s="30" t="s">
        <v>287</v>
      </c>
      <c r="P327" s="30" t="s">
        <v>21</v>
      </c>
      <c r="Q327" s="30" t="s">
        <v>21</v>
      </c>
      <c r="R327" s="30"/>
      <c r="S327" s="30"/>
      <c r="T327" s="31" t="s">
        <v>24</v>
      </c>
    </row>
    <row r="328" spans="11:20" ht="12.75">
      <c r="K328" s="32"/>
      <c r="L328" s="32"/>
      <c r="M328" s="32"/>
      <c r="N328" s="32"/>
      <c r="O328" s="32"/>
      <c r="P328" s="32"/>
      <c r="Q328" s="32"/>
      <c r="R328" s="32"/>
      <c r="S328" s="32"/>
      <c r="T328" s="33" t="s">
        <v>25</v>
      </c>
    </row>
    <row r="329" spans="11:20" ht="12.75">
      <c r="K329" s="34">
        <v>1</v>
      </c>
      <c r="L329" s="34">
        <v>2</v>
      </c>
      <c r="M329" s="34">
        <v>3</v>
      </c>
      <c r="N329" s="34">
        <v>4</v>
      </c>
      <c r="O329" s="34">
        <v>5</v>
      </c>
      <c r="P329" s="34">
        <v>6</v>
      </c>
      <c r="Q329" s="34">
        <v>7</v>
      </c>
      <c r="R329" s="34">
        <v>8</v>
      </c>
      <c r="S329" s="34">
        <v>9</v>
      </c>
      <c r="T329" s="35">
        <v>10</v>
      </c>
    </row>
    <row r="330" spans="11:20" ht="12.75">
      <c r="K330" s="36" t="s">
        <v>26</v>
      </c>
      <c r="L330" s="8" t="s">
        <v>315</v>
      </c>
      <c r="M330" s="8"/>
      <c r="N330" s="30" t="s">
        <v>54</v>
      </c>
      <c r="O330" s="8">
        <v>830</v>
      </c>
      <c r="P330" s="17">
        <v>46.5</v>
      </c>
      <c r="Q330" s="17">
        <f>O330*P330</f>
        <v>38595</v>
      </c>
      <c r="R330" s="8" t="s">
        <v>55</v>
      </c>
      <c r="S330" s="8" t="s">
        <v>56</v>
      </c>
      <c r="T330" s="5"/>
    </row>
    <row r="331" spans="11:20" ht="12.75">
      <c r="K331" s="42" t="s">
        <v>29</v>
      </c>
      <c r="L331" s="1" t="s">
        <v>316</v>
      </c>
      <c r="M331" s="1"/>
      <c r="N331" s="34" t="s">
        <v>54</v>
      </c>
      <c r="O331" s="1">
        <v>400</v>
      </c>
      <c r="P331" s="19">
        <v>55.28</v>
      </c>
      <c r="Q331" s="19">
        <f>O331*P331</f>
        <v>22112</v>
      </c>
      <c r="R331" s="1"/>
      <c r="S331" s="1"/>
      <c r="T331" s="1"/>
    </row>
    <row r="332" spans="11:20" ht="12.75">
      <c r="K332" s="5"/>
      <c r="L332" s="15" t="s">
        <v>109</v>
      </c>
      <c r="M332" s="3"/>
      <c r="N332" s="3"/>
      <c r="O332" s="3"/>
      <c r="P332" s="27"/>
      <c r="Q332" s="19">
        <f>SUM(Q330:Q331)</f>
        <v>60707</v>
      </c>
      <c r="R332" s="3"/>
      <c r="S332" s="3"/>
      <c r="T332" s="4"/>
    </row>
    <row r="335" ht="12.75">
      <c r="L335" t="s">
        <v>260</v>
      </c>
    </row>
    <row r="338" spans="11:20" ht="12.75">
      <c r="K338" s="28" t="s">
        <v>7</v>
      </c>
      <c r="L338" s="28" t="s">
        <v>2</v>
      </c>
      <c r="M338" s="28" t="s">
        <v>9</v>
      </c>
      <c r="N338" s="28" t="s">
        <v>11</v>
      </c>
      <c r="O338" s="28" t="s">
        <v>13</v>
      </c>
      <c r="P338" s="29" t="s">
        <v>14</v>
      </c>
      <c r="Q338" s="28" t="s">
        <v>46</v>
      </c>
      <c r="R338" s="28" t="s">
        <v>4</v>
      </c>
      <c r="S338" s="28" t="s">
        <v>6</v>
      </c>
      <c r="T338" s="29" t="s">
        <v>23</v>
      </c>
    </row>
    <row r="339" spans="11:20" ht="12.75">
      <c r="K339" s="30" t="s">
        <v>8</v>
      </c>
      <c r="L339" s="30"/>
      <c r="M339" s="30" t="s">
        <v>10</v>
      </c>
      <c r="N339" s="30" t="s">
        <v>12</v>
      </c>
      <c r="O339" s="30" t="s">
        <v>3</v>
      </c>
      <c r="P339" s="31" t="s">
        <v>20</v>
      </c>
      <c r="Q339" s="30" t="s">
        <v>20</v>
      </c>
      <c r="R339" s="30" t="s">
        <v>5</v>
      </c>
      <c r="S339" s="30" t="s">
        <v>5</v>
      </c>
      <c r="T339" s="31" t="s">
        <v>15</v>
      </c>
    </row>
    <row r="340" spans="11:20" ht="12.75">
      <c r="K340" s="30"/>
      <c r="L340" s="30"/>
      <c r="M340" s="30"/>
      <c r="N340" s="30"/>
      <c r="O340" s="30" t="s">
        <v>287</v>
      </c>
      <c r="P340" s="31" t="s">
        <v>21</v>
      </c>
      <c r="Q340" s="30" t="s">
        <v>21</v>
      </c>
      <c r="R340" s="30"/>
      <c r="S340" s="30"/>
      <c r="T340" s="31" t="s">
        <v>24</v>
      </c>
    </row>
    <row r="341" spans="11:20" ht="12.75">
      <c r="K341" s="32"/>
      <c r="L341" s="32"/>
      <c r="M341" s="32"/>
      <c r="N341" s="32"/>
      <c r="O341" s="32"/>
      <c r="P341" s="33"/>
      <c r="Q341" s="32"/>
      <c r="R341" s="32"/>
      <c r="S341" s="32"/>
      <c r="T341" s="33" t="s">
        <v>25</v>
      </c>
    </row>
    <row r="342" spans="11:20" ht="12.75">
      <c r="K342" s="34">
        <v>1</v>
      </c>
      <c r="L342" s="34">
        <v>2</v>
      </c>
      <c r="M342" s="34">
        <v>3</v>
      </c>
      <c r="N342" s="34">
        <v>4</v>
      </c>
      <c r="O342" s="34">
        <v>5</v>
      </c>
      <c r="P342" s="35">
        <v>6</v>
      </c>
      <c r="Q342" s="34">
        <v>7</v>
      </c>
      <c r="R342" s="34">
        <v>8</v>
      </c>
      <c r="S342" s="34">
        <v>9</v>
      </c>
      <c r="T342" s="35">
        <v>10</v>
      </c>
    </row>
    <row r="343" spans="11:20" ht="12.75">
      <c r="K343" s="42" t="s">
        <v>26</v>
      </c>
      <c r="L343" s="8" t="s">
        <v>317</v>
      </c>
      <c r="M343" s="8"/>
      <c r="N343" s="30" t="s">
        <v>54</v>
      </c>
      <c r="O343" s="8">
        <v>150</v>
      </c>
      <c r="P343" s="26">
        <v>39.02</v>
      </c>
      <c r="Q343" s="17">
        <f>O343*P343</f>
        <v>5853.000000000001</v>
      </c>
      <c r="R343" s="8" t="s">
        <v>55</v>
      </c>
      <c r="S343" s="8" t="s">
        <v>56</v>
      </c>
      <c r="T343" s="31">
        <v>3222</v>
      </c>
    </row>
    <row r="344" spans="11:20" ht="12.75">
      <c r="K344" s="5"/>
      <c r="L344" s="3" t="s">
        <v>57</v>
      </c>
      <c r="M344" s="3"/>
      <c r="N344" s="3"/>
      <c r="O344" s="3"/>
      <c r="P344" s="27"/>
      <c r="Q344" s="19">
        <f>SUM(Q343)</f>
        <v>5853.000000000001</v>
      </c>
      <c r="R344" s="3"/>
      <c r="S344" s="3"/>
      <c r="T344" s="4"/>
    </row>
    <row r="345" spans="16:17" ht="12.75">
      <c r="P345" s="22"/>
      <c r="Q345" s="22"/>
    </row>
    <row r="347" ht="12.75">
      <c r="L347" t="s">
        <v>261</v>
      </c>
    </row>
    <row r="350" spans="11:20" ht="12.75">
      <c r="K350" s="28" t="s">
        <v>7</v>
      </c>
      <c r="L350" s="28" t="s">
        <v>2</v>
      </c>
      <c r="M350" s="28" t="s">
        <v>9</v>
      </c>
      <c r="N350" s="28" t="s">
        <v>11</v>
      </c>
      <c r="O350" s="28" t="s">
        <v>13</v>
      </c>
      <c r="P350" s="29" t="s">
        <v>14</v>
      </c>
      <c r="Q350" s="28" t="s">
        <v>46</v>
      </c>
      <c r="R350" s="28" t="s">
        <v>4</v>
      </c>
      <c r="S350" s="28" t="s">
        <v>6</v>
      </c>
      <c r="T350" s="29" t="s">
        <v>23</v>
      </c>
    </row>
    <row r="351" spans="11:20" ht="12.75">
      <c r="K351" s="30" t="s">
        <v>8</v>
      </c>
      <c r="L351" s="30"/>
      <c r="M351" s="30" t="s">
        <v>10</v>
      </c>
      <c r="N351" s="30" t="s">
        <v>12</v>
      </c>
      <c r="O351" s="30" t="s">
        <v>3</v>
      </c>
      <c r="P351" s="31" t="s">
        <v>20</v>
      </c>
      <c r="Q351" s="30" t="s">
        <v>20</v>
      </c>
      <c r="R351" s="30" t="s">
        <v>5</v>
      </c>
      <c r="S351" s="30" t="s">
        <v>5</v>
      </c>
      <c r="T351" s="31" t="s">
        <v>15</v>
      </c>
    </row>
    <row r="352" spans="11:20" ht="12.75">
      <c r="K352" s="30"/>
      <c r="L352" s="30"/>
      <c r="M352" s="30"/>
      <c r="N352" s="30"/>
      <c r="O352" s="30" t="s">
        <v>287</v>
      </c>
      <c r="P352" s="31" t="s">
        <v>21</v>
      </c>
      <c r="Q352" s="30" t="s">
        <v>21</v>
      </c>
      <c r="R352" s="30"/>
      <c r="S352" s="30"/>
      <c r="T352" s="31" t="s">
        <v>24</v>
      </c>
    </row>
    <row r="353" spans="11:20" ht="12.75">
      <c r="K353" s="32"/>
      <c r="L353" s="32"/>
      <c r="M353" s="32"/>
      <c r="N353" s="32"/>
      <c r="O353" s="32"/>
      <c r="P353" s="33"/>
      <c r="Q353" s="32"/>
      <c r="R353" s="32"/>
      <c r="S353" s="32"/>
      <c r="T353" s="33" t="s">
        <v>25</v>
      </c>
    </row>
    <row r="354" spans="11:20" ht="12.75">
      <c r="K354" s="34">
        <v>1</v>
      </c>
      <c r="L354" s="34">
        <v>2</v>
      </c>
      <c r="M354" s="34">
        <v>3</v>
      </c>
      <c r="N354" s="34">
        <v>4</v>
      </c>
      <c r="O354" s="34">
        <v>5</v>
      </c>
      <c r="P354" s="35">
        <v>6</v>
      </c>
      <c r="Q354" s="34">
        <v>7</v>
      </c>
      <c r="R354" s="34">
        <v>8</v>
      </c>
      <c r="S354" s="34">
        <v>9</v>
      </c>
      <c r="T354" s="35">
        <v>10</v>
      </c>
    </row>
    <row r="355" spans="11:20" ht="12.75">
      <c r="K355" s="42" t="s">
        <v>26</v>
      </c>
      <c r="L355" s="1" t="s">
        <v>119</v>
      </c>
      <c r="M355" s="1"/>
      <c r="N355" s="34" t="s">
        <v>54</v>
      </c>
      <c r="O355" s="1">
        <v>400</v>
      </c>
      <c r="P355" s="19">
        <v>36.95</v>
      </c>
      <c r="Q355" s="19">
        <f>O355*P355</f>
        <v>14780.000000000002</v>
      </c>
      <c r="R355" s="1" t="s">
        <v>55</v>
      </c>
      <c r="S355" s="1" t="s">
        <v>56</v>
      </c>
      <c r="T355" s="34">
        <v>3222</v>
      </c>
    </row>
    <row r="356" spans="11:20" ht="12.75">
      <c r="K356" s="42" t="s">
        <v>30</v>
      </c>
      <c r="L356" s="1" t="s">
        <v>232</v>
      </c>
      <c r="M356" s="1"/>
      <c r="N356" s="34" t="s">
        <v>54</v>
      </c>
      <c r="O356" s="1">
        <v>120</v>
      </c>
      <c r="P356" s="19">
        <v>41.3</v>
      </c>
      <c r="Q356" s="19">
        <f>O356*P356</f>
        <v>4956</v>
      </c>
      <c r="R356" s="1"/>
      <c r="S356" s="1"/>
      <c r="T356" s="1"/>
    </row>
    <row r="357" spans="11:20" ht="12.75">
      <c r="K357" s="37" t="s">
        <v>31</v>
      </c>
      <c r="L357" s="7" t="s">
        <v>233</v>
      </c>
      <c r="M357" s="7"/>
      <c r="N357" s="28" t="s">
        <v>54</v>
      </c>
      <c r="O357" s="7">
        <v>300</v>
      </c>
      <c r="P357" s="64">
        <v>33</v>
      </c>
      <c r="Q357" s="64">
        <f>O357*P357</f>
        <v>9900</v>
      </c>
      <c r="R357" s="7"/>
      <c r="S357" s="7"/>
      <c r="T357" s="7"/>
    </row>
    <row r="358" spans="11:20" ht="12.75">
      <c r="K358" s="37" t="s">
        <v>32</v>
      </c>
      <c r="L358" s="7" t="s">
        <v>318</v>
      </c>
      <c r="M358" s="7"/>
      <c r="N358" s="28"/>
      <c r="O358" s="7"/>
      <c r="P358" s="64"/>
      <c r="Q358" s="64"/>
      <c r="R358" s="7"/>
      <c r="S358" s="7"/>
      <c r="T358" s="7"/>
    </row>
    <row r="359" spans="11:20" ht="12.75">
      <c r="K359" s="38"/>
      <c r="L359" s="9" t="s">
        <v>319</v>
      </c>
      <c r="M359" s="9"/>
      <c r="N359" s="32" t="s">
        <v>54</v>
      </c>
      <c r="O359" s="9">
        <v>400</v>
      </c>
      <c r="P359" s="18">
        <v>20.7</v>
      </c>
      <c r="Q359" s="18">
        <v>8280</v>
      </c>
      <c r="R359" s="9"/>
      <c r="S359" s="9"/>
      <c r="T359" s="9"/>
    </row>
    <row r="360" spans="11:20" ht="12.75">
      <c r="K360" s="42" t="s">
        <v>34</v>
      </c>
      <c r="L360" s="1" t="s">
        <v>120</v>
      </c>
      <c r="M360" s="1"/>
      <c r="N360" s="34" t="s">
        <v>54</v>
      </c>
      <c r="O360" s="1">
        <v>300</v>
      </c>
      <c r="P360" s="19">
        <v>14.4</v>
      </c>
      <c r="Q360" s="64">
        <f>O360*P360</f>
        <v>4320</v>
      </c>
      <c r="R360" s="1"/>
      <c r="S360" s="1"/>
      <c r="T360" s="1"/>
    </row>
    <row r="361" spans="11:20" ht="12.75">
      <c r="K361" s="5"/>
      <c r="L361" s="15" t="s">
        <v>300</v>
      </c>
      <c r="M361" s="3"/>
      <c r="N361" s="3"/>
      <c r="O361" s="3"/>
      <c r="P361" s="27"/>
      <c r="Q361" s="25">
        <f>SUM(Q355:Q360)</f>
        <v>42236</v>
      </c>
      <c r="R361" s="3"/>
      <c r="S361" s="3"/>
      <c r="T361" s="4"/>
    </row>
    <row r="362" spans="16:17" ht="12.75">
      <c r="P362" s="22"/>
      <c r="Q362" s="22"/>
    </row>
    <row r="363" spans="16:17" ht="12.75">
      <c r="P363" s="22"/>
      <c r="Q363" s="22"/>
    </row>
    <row r="364" spans="12:17" ht="12.75">
      <c r="L364" t="s">
        <v>262</v>
      </c>
      <c r="P364" s="22"/>
      <c r="Q364" s="22"/>
    </row>
    <row r="365" spans="16:17" ht="12.75">
      <c r="P365" s="22"/>
      <c r="Q365" s="22"/>
    </row>
    <row r="367" spans="11:20" ht="12.75">
      <c r="K367" s="28" t="s">
        <v>7</v>
      </c>
      <c r="L367" s="28" t="s">
        <v>2</v>
      </c>
      <c r="M367" s="28" t="s">
        <v>9</v>
      </c>
      <c r="N367" s="28" t="s">
        <v>11</v>
      </c>
      <c r="O367" s="28" t="s">
        <v>13</v>
      </c>
      <c r="P367" s="29" t="s">
        <v>14</v>
      </c>
      <c r="Q367" s="28" t="s">
        <v>46</v>
      </c>
      <c r="R367" s="28" t="s">
        <v>4</v>
      </c>
      <c r="S367" s="28" t="s">
        <v>6</v>
      </c>
      <c r="T367" s="29" t="s">
        <v>23</v>
      </c>
    </row>
    <row r="368" spans="11:20" ht="12.75">
      <c r="K368" s="30" t="s">
        <v>8</v>
      </c>
      <c r="L368" s="30"/>
      <c r="M368" s="30" t="s">
        <v>10</v>
      </c>
      <c r="N368" s="30" t="s">
        <v>12</v>
      </c>
      <c r="O368" s="30" t="s">
        <v>3</v>
      </c>
      <c r="P368" s="31" t="s">
        <v>20</v>
      </c>
      <c r="Q368" s="30" t="s">
        <v>20</v>
      </c>
      <c r="R368" s="30" t="s">
        <v>5</v>
      </c>
      <c r="S368" s="30" t="s">
        <v>5</v>
      </c>
      <c r="T368" s="31" t="s">
        <v>15</v>
      </c>
    </row>
    <row r="369" spans="11:20" ht="12.75">
      <c r="K369" s="30"/>
      <c r="L369" s="30"/>
      <c r="M369" s="30"/>
      <c r="N369" s="30"/>
      <c r="O369" s="30" t="s">
        <v>287</v>
      </c>
      <c r="P369" s="31" t="s">
        <v>21</v>
      </c>
      <c r="Q369" s="30" t="s">
        <v>21</v>
      </c>
      <c r="R369" s="30"/>
      <c r="S369" s="30"/>
      <c r="T369" s="31" t="s">
        <v>24</v>
      </c>
    </row>
    <row r="370" spans="11:20" ht="12.75">
      <c r="K370" s="32"/>
      <c r="L370" s="32"/>
      <c r="M370" s="32"/>
      <c r="N370" s="32"/>
      <c r="O370" s="32"/>
      <c r="P370" s="33"/>
      <c r="Q370" s="32"/>
      <c r="R370" s="32"/>
      <c r="S370" s="32"/>
      <c r="T370" s="33" t="s">
        <v>25</v>
      </c>
    </row>
    <row r="371" spans="11:20" ht="12.75">
      <c r="K371" s="34">
        <v>1</v>
      </c>
      <c r="L371" s="34">
        <v>2</v>
      </c>
      <c r="M371" s="34">
        <v>3</v>
      </c>
      <c r="N371" s="34">
        <v>4</v>
      </c>
      <c r="O371" s="34">
        <v>5</v>
      </c>
      <c r="P371" s="35">
        <v>6</v>
      </c>
      <c r="Q371" s="34">
        <v>7</v>
      </c>
      <c r="R371" s="34">
        <v>8</v>
      </c>
      <c r="S371" s="34">
        <v>9</v>
      </c>
      <c r="T371" s="35">
        <v>10</v>
      </c>
    </row>
    <row r="372" spans="11:20" ht="12.75">
      <c r="K372" s="42" t="s">
        <v>26</v>
      </c>
      <c r="L372" s="1" t="s">
        <v>269</v>
      </c>
      <c r="M372" s="1"/>
      <c r="N372" s="34" t="s">
        <v>28</v>
      </c>
      <c r="O372" s="1">
        <v>300</v>
      </c>
      <c r="P372" s="19">
        <v>8.55</v>
      </c>
      <c r="Q372" s="19">
        <f>O372*P372</f>
        <v>2565</v>
      </c>
      <c r="R372" s="1" t="s">
        <v>55</v>
      </c>
      <c r="S372" s="1" t="s">
        <v>56</v>
      </c>
      <c r="T372" s="34">
        <v>3222</v>
      </c>
    </row>
    <row r="373" spans="11:20" ht="12.75">
      <c r="K373" s="42" t="s">
        <v>29</v>
      </c>
      <c r="L373" s="1" t="s">
        <v>121</v>
      </c>
      <c r="M373" s="1"/>
      <c r="N373" s="34" t="s">
        <v>54</v>
      </c>
      <c r="O373" s="1">
        <v>100</v>
      </c>
      <c r="P373" s="19">
        <v>55</v>
      </c>
      <c r="Q373" s="19">
        <f>O373*P373</f>
        <v>5500</v>
      </c>
      <c r="R373" s="1"/>
      <c r="S373" s="1"/>
      <c r="T373" s="1"/>
    </row>
    <row r="374" spans="11:20" ht="12.75">
      <c r="K374" s="42" t="s">
        <v>30</v>
      </c>
      <c r="L374" s="1" t="s">
        <v>234</v>
      </c>
      <c r="M374" s="1"/>
      <c r="N374" s="34" t="s">
        <v>28</v>
      </c>
      <c r="O374" s="1">
        <v>200</v>
      </c>
      <c r="P374" s="19">
        <v>9.2</v>
      </c>
      <c r="Q374" s="19">
        <f>O374*P374</f>
        <v>1839.9999999999998</v>
      </c>
      <c r="R374" s="1"/>
      <c r="S374" s="1"/>
      <c r="T374" s="1"/>
    </row>
    <row r="375" spans="11:20" ht="12.75">
      <c r="K375" s="42" t="s">
        <v>31</v>
      </c>
      <c r="L375" s="1" t="s">
        <v>126</v>
      </c>
      <c r="M375" s="1"/>
      <c r="N375" s="34" t="s">
        <v>54</v>
      </c>
      <c r="O375" s="1">
        <v>30</v>
      </c>
      <c r="P375" s="19">
        <v>55.9</v>
      </c>
      <c r="Q375" s="19">
        <f>O375*P375</f>
        <v>1677</v>
      </c>
      <c r="R375" s="1"/>
      <c r="S375" s="1"/>
      <c r="T375" s="1"/>
    </row>
    <row r="376" spans="11:20" ht="12.75">
      <c r="K376" s="5"/>
      <c r="L376" s="14" t="s">
        <v>118</v>
      </c>
      <c r="M376" s="14"/>
      <c r="N376" s="14"/>
      <c r="O376" s="14"/>
      <c r="P376" s="24"/>
      <c r="Q376" s="18">
        <f>SUM(Q372:Q375)</f>
        <v>11582</v>
      </c>
      <c r="R376" s="14"/>
      <c r="S376" s="14"/>
      <c r="T376" s="6"/>
    </row>
    <row r="377" spans="16:17" ht="12.75">
      <c r="P377" s="22"/>
      <c r="Q377" s="22"/>
    </row>
    <row r="378" spans="16:17" ht="12.75">
      <c r="P378" s="22"/>
      <c r="Q378" s="22"/>
    </row>
    <row r="379" spans="12:17" ht="12.75">
      <c r="L379" t="s">
        <v>263</v>
      </c>
      <c r="P379" s="22"/>
      <c r="Q379" s="22"/>
    </row>
    <row r="382" spans="11:20" ht="12.75">
      <c r="K382" s="28" t="s">
        <v>7</v>
      </c>
      <c r="L382" s="28" t="s">
        <v>2</v>
      </c>
      <c r="M382" s="28" t="s">
        <v>9</v>
      </c>
      <c r="N382" s="28" t="s">
        <v>11</v>
      </c>
      <c r="O382" s="28" t="s">
        <v>13</v>
      </c>
      <c r="P382" s="29" t="s">
        <v>14</v>
      </c>
      <c r="Q382" s="28" t="s">
        <v>46</v>
      </c>
      <c r="R382" s="28" t="s">
        <v>4</v>
      </c>
      <c r="S382" s="28" t="s">
        <v>6</v>
      </c>
      <c r="T382" s="29" t="s">
        <v>23</v>
      </c>
    </row>
    <row r="383" spans="11:20" ht="12.75">
      <c r="K383" s="30" t="s">
        <v>8</v>
      </c>
      <c r="L383" s="30"/>
      <c r="M383" s="30" t="s">
        <v>10</v>
      </c>
      <c r="N383" s="30" t="s">
        <v>12</v>
      </c>
      <c r="O383" s="30" t="s">
        <v>3</v>
      </c>
      <c r="P383" s="31" t="s">
        <v>20</v>
      </c>
      <c r="Q383" s="30" t="s">
        <v>20</v>
      </c>
      <c r="R383" s="30" t="s">
        <v>5</v>
      </c>
      <c r="S383" s="30" t="s">
        <v>5</v>
      </c>
      <c r="T383" s="31" t="s">
        <v>15</v>
      </c>
    </row>
    <row r="384" spans="11:20" ht="12.75">
      <c r="K384" s="30"/>
      <c r="L384" s="30"/>
      <c r="M384" s="30"/>
      <c r="N384" s="30"/>
      <c r="O384" s="30" t="s">
        <v>287</v>
      </c>
      <c r="P384" s="31" t="s">
        <v>21</v>
      </c>
      <c r="Q384" s="30" t="s">
        <v>21</v>
      </c>
      <c r="R384" s="30"/>
      <c r="S384" s="30"/>
      <c r="T384" s="31" t="s">
        <v>24</v>
      </c>
    </row>
    <row r="385" spans="11:20" ht="12.75">
      <c r="K385" s="32"/>
      <c r="L385" s="32"/>
      <c r="M385" s="32"/>
      <c r="N385" s="32"/>
      <c r="O385" s="32"/>
      <c r="P385" s="33"/>
      <c r="Q385" s="32"/>
      <c r="R385" s="32"/>
      <c r="S385" s="32"/>
      <c r="T385" s="33" t="s">
        <v>25</v>
      </c>
    </row>
    <row r="386" spans="11:20" ht="12.75">
      <c r="K386" s="34">
        <v>1</v>
      </c>
      <c r="L386" s="34">
        <v>2</v>
      </c>
      <c r="M386" s="34">
        <v>3</v>
      </c>
      <c r="N386" s="34">
        <v>4</v>
      </c>
      <c r="O386" s="34">
        <v>5</v>
      </c>
      <c r="P386" s="35">
        <v>6</v>
      </c>
      <c r="Q386" s="34">
        <v>7</v>
      </c>
      <c r="R386" s="34">
        <v>8</v>
      </c>
      <c r="S386" s="34">
        <v>9</v>
      </c>
      <c r="T386" s="35">
        <v>10</v>
      </c>
    </row>
    <row r="387" spans="11:20" ht="12.75">
      <c r="K387" s="42" t="s">
        <v>26</v>
      </c>
      <c r="L387" s="1" t="s">
        <v>123</v>
      </c>
      <c r="M387" s="1"/>
      <c r="N387" s="34" t="s">
        <v>54</v>
      </c>
      <c r="O387" s="1">
        <v>380</v>
      </c>
      <c r="P387" s="19">
        <v>8.14</v>
      </c>
      <c r="Q387" s="19">
        <f>O387*P387</f>
        <v>3093.2000000000003</v>
      </c>
      <c r="R387" s="1" t="s">
        <v>55</v>
      </c>
      <c r="S387" s="1" t="s">
        <v>56</v>
      </c>
      <c r="T387" s="34">
        <v>3222</v>
      </c>
    </row>
    <row r="388" spans="11:20" ht="12.75">
      <c r="K388" s="42" t="s">
        <v>29</v>
      </c>
      <c r="L388" s="1" t="s">
        <v>124</v>
      </c>
      <c r="M388" s="1"/>
      <c r="N388" s="34" t="s">
        <v>54</v>
      </c>
      <c r="O388" s="1">
        <v>60</v>
      </c>
      <c r="P388" s="19">
        <v>5.6</v>
      </c>
      <c r="Q388" s="19">
        <f>O388*P388</f>
        <v>336</v>
      </c>
      <c r="R388" s="1"/>
      <c r="S388" s="1"/>
      <c r="T388" s="1"/>
    </row>
    <row r="389" spans="11:20" ht="12.75">
      <c r="K389" s="5"/>
      <c r="L389" s="3" t="s">
        <v>109</v>
      </c>
      <c r="M389" s="3"/>
      <c r="N389" s="3"/>
      <c r="O389" s="3"/>
      <c r="P389" s="27"/>
      <c r="Q389" s="19">
        <f>SUM(Q387:Q388)</f>
        <v>3429.2000000000003</v>
      </c>
      <c r="R389" s="3"/>
      <c r="S389" s="3"/>
      <c r="T389" s="4"/>
    </row>
    <row r="390" spans="16:17" ht="12.75">
      <c r="P390" s="22"/>
      <c r="Q390" s="22"/>
    </row>
    <row r="392" ht="12.75">
      <c r="L392" t="s">
        <v>264</v>
      </c>
    </row>
    <row r="395" spans="11:20" ht="12.75">
      <c r="K395" s="28" t="s">
        <v>7</v>
      </c>
      <c r="L395" s="28" t="s">
        <v>2</v>
      </c>
      <c r="M395" s="28" t="s">
        <v>9</v>
      </c>
      <c r="N395" s="28" t="s">
        <v>11</v>
      </c>
      <c r="O395" s="28" t="s">
        <v>13</v>
      </c>
      <c r="P395" s="29" t="s">
        <v>14</v>
      </c>
      <c r="Q395" s="28" t="s">
        <v>46</v>
      </c>
      <c r="R395" s="28" t="s">
        <v>4</v>
      </c>
      <c r="S395" s="28" t="s">
        <v>6</v>
      </c>
      <c r="T395" s="29" t="s">
        <v>23</v>
      </c>
    </row>
    <row r="396" spans="11:20" ht="12.75">
      <c r="K396" s="30" t="s">
        <v>8</v>
      </c>
      <c r="L396" s="30"/>
      <c r="M396" s="30" t="s">
        <v>10</v>
      </c>
      <c r="N396" s="30" t="s">
        <v>12</v>
      </c>
      <c r="O396" s="30" t="s">
        <v>127</v>
      </c>
      <c r="P396" s="31" t="s">
        <v>20</v>
      </c>
      <c r="Q396" s="30" t="s">
        <v>20</v>
      </c>
      <c r="R396" s="30" t="s">
        <v>5</v>
      </c>
      <c r="S396" s="30" t="s">
        <v>128</v>
      </c>
      <c r="T396" s="31" t="s">
        <v>15</v>
      </c>
    </row>
    <row r="397" spans="11:20" ht="12.75">
      <c r="K397" s="30"/>
      <c r="L397" s="30"/>
      <c r="M397" s="30"/>
      <c r="N397" s="30"/>
      <c r="O397" s="30" t="s">
        <v>287</v>
      </c>
      <c r="P397" s="31" t="s">
        <v>21</v>
      </c>
      <c r="Q397" s="30" t="s">
        <v>21</v>
      </c>
      <c r="R397" s="30"/>
      <c r="S397" s="30"/>
      <c r="T397" s="31" t="s">
        <v>24</v>
      </c>
    </row>
    <row r="398" spans="11:20" ht="12.75">
      <c r="K398" s="32"/>
      <c r="L398" s="32"/>
      <c r="M398" s="32"/>
      <c r="N398" s="32"/>
      <c r="O398" s="32"/>
      <c r="P398" s="33"/>
      <c r="Q398" s="32"/>
      <c r="R398" s="32"/>
      <c r="S398" s="32"/>
      <c r="T398" s="33" t="s">
        <v>25</v>
      </c>
    </row>
    <row r="399" spans="11:20" ht="12.75">
      <c r="K399" s="34">
        <v>1</v>
      </c>
      <c r="L399" s="34">
        <v>2</v>
      </c>
      <c r="M399" s="34">
        <v>3</v>
      </c>
      <c r="N399" s="34">
        <v>4</v>
      </c>
      <c r="O399" s="34">
        <v>5</v>
      </c>
      <c r="P399" s="35">
        <v>6</v>
      </c>
      <c r="Q399" s="34">
        <v>7</v>
      </c>
      <c r="R399" s="34">
        <v>8</v>
      </c>
      <c r="S399" s="34">
        <v>9</v>
      </c>
      <c r="T399" s="35">
        <v>10</v>
      </c>
    </row>
    <row r="400" spans="11:20" ht="12.75">
      <c r="K400" s="42" t="s">
        <v>26</v>
      </c>
      <c r="L400" s="1" t="s">
        <v>129</v>
      </c>
      <c r="M400" s="34" t="s">
        <v>131</v>
      </c>
      <c r="N400" s="34" t="s">
        <v>108</v>
      </c>
      <c r="O400" s="1">
        <v>450</v>
      </c>
      <c r="P400" s="19">
        <v>9.6</v>
      </c>
      <c r="Q400" s="19">
        <f>O400*P400</f>
        <v>4320</v>
      </c>
      <c r="R400" s="1" t="s">
        <v>55</v>
      </c>
      <c r="S400" s="1" t="s">
        <v>56</v>
      </c>
      <c r="T400" s="34">
        <v>3222</v>
      </c>
    </row>
    <row r="401" spans="11:20" ht="12.75">
      <c r="K401" s="42" t="s">
        <v>29</v>
      </c>
      <c r="L401" s="1" t="s">
        <v>130</v>
      </c>
      <c r="M401" s="34" t="s">
        <v>131</v>
      </c>
      <c r="N401" s="34" t="s">
        <v>108</v>
      </c>
      <c r="O401" s="1">
        <v>200</v>
      </c>
      <c r="P401" s="19">
        <v>35.9</v>
      </c>
      <c r="Q401" s="19">
        <f>O401*P401</f>
        <v>7180</v>
      </c>
      <c r="R401" s="1"/>
      <c r="S401" s="1"/>
      <c r="T401" s="1"/>
    </row>
    <row r="402" spans="11:20" ht="12.75">
      <c r="K402" s="5"/>
      <c r="L402" s="3" t="s">
        <v>109</v>
      </c>
      <c r="M402" s="3"/>
      <c r="N402" s="3"/>
      <c r="O402" s="3"/>
      <c r="P402" s="27"/>
      <c r="Q402" s="19">
        <f>SUM(Q400:Q401)</f>
        <v>11500</v>
      </c>
      <c r="R402" s="3"/>
      <c r="S402" s="3"/>
      <c r="T402" s="4"/>
    </row>
    <row r="403" spans="16:17" ht="12.75">
      <c r="P403" s="22"/>
      <c r="Q403" s="22"/>
    </row>
    <row r="404" spans="16:17" ht="12.75">
      <c r="P404" s="22"/>
      <c r="Q404" s="22"/>
    </row>
    <row r="405" ht="12.75">
      <c r="L405" t="s">
        <v>265</v>
      </c>
    </row>
    <row r="408" spans="11:20" ht="12.75">
      <c r="K408" s="28" t="s">
        <v>7</v>
      </c>
      <c r="L408" s="28" t="s">
        <v>2</v>
      </c>
      <c r="M408" s="28" t="s">
        <v>9</v>
      </c>
      <c r="N408" s="28" t="s">
        <v>11</v>
      </c>
      <c r="O408" s="28" t="s">
        <v>13</v>
      </c>
      <c r="P408" s="29" t="s">
        <v>14</v>
      </c>
      <c r="Q408" s="28" t="s">
        <v>22</v>
      </c>
      <c r="R408" s="28" t="s">
        <v>4</v>
      </c>
      <c r="S408" s="28" t="s">
        <v>6</v>
      </c>
      <c r="T408" s="29" t="s">
        <v>23</v>
      </c>
    </row>
    <row r="409" spans="11:20" ht="12.75">
      <c r="K409" s="30" t="s">
        <v>8</v>
      </c>
      <c r="L409" s="30"/>
      <c r="M409" s="30" t="s">
        <v>10</v>
      </c>
      <c r="N409" s="30" t="s">
        <v>12</v>
      </c>
      <c r="O409" s="30" t="s">
        <v>3</v>
      </c>
      <c r="P409" s="31" t="s">
        <v>20</v>
      </c>
      <c r="Q409" s="30" t="s">
        <v>20</v>
      </c>
      <c r="R409" s="30" t="s">
        <v>5</v>
      </c>
      <c r="S409" s="30" t="s">
        <v>5</v>
      </c>
      <c r="T409" s="31" t="s">
        <v>15</v>
      </c>
    </row>
    <row r="410" spans="11:20" ht="12.75">
      <c r="K410" s="30"/>
      <c r="L410" s="30"/>
      <c r="M410" s="30"/>
      <c r="N410" s="30"/>
      <c r="O410" s="30" t="s">
        <v>287</v>
      </c>
      <c r="P410" s="31" t="s">
        <v>21</v>
      </c>
      <c r="Q410" s="30" t="s">
        <v>21</v>
      </c>
      <c r="R410" s="30"/>
      <c r="S410" s="30"/>
      <c r="T410" s="31" t="s">
        <v>24</v>
      </c>
    </row>
    <row r="411" spans="11:20" ht="12.75">
      <c r="K411" s="32"/>
      <c r="L411" s="32"/>
      <c r="M411" s="32"/>
      <c r="N411" s="32"/>
      <c r="O411" s="32"/>
      <c r="P411" s="33"/>
      <c r="Q411" s="32"/>
      <c r="R411" s="32"/>
      <c r="S411" s="32"/>
      <c r="T411" s="33" t="s">
        <v>25</v>
      </c>
    </row>
    <row r="412" spans="11:20" ht="12.75">
      <c r="K412" s="34">
        <v>1</v>
      </c>
      <c r="L412" s="34">
        <v>2</v>
      </c>
      <c r="M412" s="34">
        <v>3</v>
      </c>
      <c r="N412" s="34">
        <v>4</v>
      </c>
      <c r="O412" s="34">
        <v>5</v>
      </c>
      <c r="P412" s="35">
        <v>6</v>
      </c>
      <c r="Q412" s="34">
        <v>7</v>
      </c>
      <c r="R412" s="34">
        <v>8</v>
      </c>
      <c r="S412" s="34">
        <v>9</v>
      </c>
      <c r="T412" s="35">
        <v>10</v>
      </c>
    </row>
    <row r="413" spans="11:20" ht="12.75">
      <c r="K413" s="37" t="s">
        <v>26</v>
      </c>
      <c r="L413" s="7" t="s">
        <v>241</v>
      </c>
      <c r="M413" s="7"/>
      <c r="N413" s="28"/>
      <c r="O413" s="7"/>
      <c r="P413" s="64"/>
      <c r="Q413" s="64"/>
      <c r="R413" s="7" t="s">
        <v>55</v>
      </c>
      <c r="S413" s="7" t="s">
        <v>56</v>
      </c>
      <c r="T413" s="28">
        <v>3222</v>
      </c>
    </row>
    <row r="414" spans="11:20" ht="12.75">
      <c r="K414" s="38"/>
      <c r="L414" s="102" t="s">
        <v>242</v>
      </c>
      <c r="M414" s="8"/>
      <c r="N414" s="30" t="s">
        <v>54</v>
      </c>
      <c r="O414" s="8">
        <v>200</v>
      </c>
      <c r="P414" s="65">
        <v>35.24</v>
      </c>
      <c r="Q414" s="18">
        <f>O414*P414</f>
        <v>7048</v>
      </c>
      <c r="R414" s="8"/>
      <c r="S414" s="8"/>
      <c r="T414" s="5"/>
    </row>
    <row r="415" spans="11:20" ht="12.75">
      <c r="K415" s="5"/>
      <c r="L415" s="3" t="s">
        <v>57</v>
      </c>
      <c r="M415" s="3"/>
      <c r="N415" s="3"/>
      <c r="O415" s="3"/>
      <c r="P415" s="27"/>
      <c r="Q415" s="18">
        <f>SUM(Q413:Q414)</f>
        <v>7048</v>
      </c>
      <c r="R415" s="3"/>
      <c r="S415" s="3"/>
      <c r="T415" s="4"/>
    </row>
    <row r="418" ht="12.75">
      <c r="L418" t="s">
        <v>266</v>
      </c>
    </row>
    <row r="421" spans="11:20" ht="12.75">
      <c r="K421" s="28" t="s">
        <v>7</v>
      </c>
      <c r="L421" s="28" t="s">
        <v>2</v>
      </c>
      <c r="M421" s="28" t="s">
        <v>9</v>
      </c>
      <c r="N421" s="28" t="s">
        <v>11</v>
      </c>
      <c r="O421" s="28" t="s">
        <v>13</v>
      </c>
      <c r="P421" s="29" t="s">
        <v>14</v>
      </c>
      <c r="Q421" s="28" t="s">
        <v>46</v>
      </c>
      <c r="R421" s="28" t="s">
        <v>4</v>
      </c>
      <c r="S421" s="28" t="s">
        <v>6</v>
      </c>
      <c r="T421" s="29" t="s">
        <v>23</v>
      </c>
    </row>
    <row r="422" spans="11:20" ht="12.75">
      <c r="K422" s="30" t="s">
        <v>8</v>
      </c>
      <c r="L422" s="30"/>
      <c r="M422" s="30" t="s">
        <v>10</v>
      </c>
      <c r="N422" s="30" t="s">
        <v>12</v>
      </c>
      <c r="O422" s="30" t="s">
        <v>3</v>
      </c>
      <c r="P422" s="31" t="s">
        <v>20</v>
      </c>
      <c r="Q422" s="30" t="s">
        <v>20</v>
      </c>
      <c r="R422" s="30" t="s">
        <v>5</v>
      </c>
      <c r="S422" s="30" t="s">
        <v>5</v>
      </c>
      <c r="T422" s="31" t="s">
        <v>15</v>
      </c>
    </row>
    <row r="423" spans="11:20" ht="12.75">
      <c r="K423" s="30"/>
      <c r="L423" s="30"/>
      <c r="M423" s="30"/>
      <c r="N423" s="30"/>
      <c r="O423" s="30" t="s">
        <v>287</v>
      </c>
      <c r="P423" s="31" t="s">
        <v>21</v>
      </c>
      <c r="Q423" s="30" t="s">
        <v>21</v>
      </c>
      <c r="R423" s="30"/>
      <c r="S423" s="30"/>
      <c r="T423" s="31" t="s">
        <v>24</v>
      </c>
    </row>
    <row r="424" spans="11:20" ht="12.75">
      <c r="K424" s="32"/>
      <c r="L424" s="32"/>
      <c r="M424" s="32"/>
      <c r="N424" s="32"/>
      <c r="O424" s="32"/>
      <c r="P424" s="33"/>
      <c r="Q424" s="32"/>
      <c r="R424" s="32"/>
      <c r="S424" s="32"/>
      <c r="T424" s="33" t="s">
        <v>25</v>
      </c>
    </row>
    <row r="425" spans="11:20" ht="12.75">
      <c r="K425" s="34">
        <v>1</v>
      </c>
      <c r="L425" s="34">
        <v>2</v>
      </c>
      <c r="M425" s="34">
        <v>3</v>
      </c>
      <c r="N425" s="34">
        <v>4</v>
      </c>
      <c r="O425" s="34">
        <v>5</v>
      </c>
      <c r="P425" s="35">
        <v>6</v>
      </c>
      <c r="Q425" s="34">
        <v>7</v>
      </c>
      <c r="R425" s="34">
        <v>8</v>
      </c>
      <c r="S425" s="34">
        <v>9</v>
      </c>
      <c r="T425" s="35">
        <v>10</v>
      </c>
    </row>
    <row r="426" spans="11:20" ht="12.75">
      <c r="K426" s="42" t="s">
        <v>26</v>
      </c>
      <c r="L426" s="1" t="s">
        <v>283</v>
      </c>
      <c r="M426" s="34" t="s">
        <v>132</v>
      </c>
      <c r="N426" s="34" t="s">
        <v>28</v>
      </c>
      <c r="O426" s="1">
        <v>60</v>
      </c>
      <c r="P426" s="19">
        <v>45</v>
      </c>
      <c r="Q426" s="19">
        <f>O426*P426</f>
        <v>2700</v>
      </c>
      <c r="R426" s="1" t="s">
        <v>55</v>
      </c>
      <c r="S426" s="1" t="s">
        <v>56</v>
      </c>
      <c r="T426" s="34">
        <v>3222</v>
      </c>
    </row>
    <row r="427" spans="11:20" ht="12.75">
      <c r="K427" s="42" t="s">
        <v>29</v>
      </c>
      <c r="L427" s="1" t="s">
        <v>133</v>
      </c>
      <c r="M427" s="34"/>
      <c r="N427" s="34" t="s">
        <v>54</v>
      </c>
      <c r="O427" s="1">
        <v>225</v>
      </c>
      <c r="P427" s="19">
        <v>18</v>
      </c>
      <c r="Q427" s="19">
        <f>O427*P427</f>
        <v>4050</v>
      </c>
      <c r="R427" s="1"/>
      <c r="S427" s="1"/>
      <c r="T427" s="1"/>
    </row>
    <row r="428" spans="11:20" ht="12.75">
      <c r="K428" s="5"/>
      <c r="L428" s="3" t="s">
        <v>109</v>
      </c>
      <c r="M428" s="3"/>
      <c r="N428" s="3"/>
      <c r="O428" s="3"/>
      <c r="P428" s="27"/>
      <c r="Q428" s="19">
        <f>SUM(Q426:Q427)</f>
        <v>6750</v>
      </c>
      <c r="R428" s="3"/>
      <c r="S428" s="3"/>
      <c r="T428" s="4"/>
    </row>
    <row r="429" spans="16:17" ht="12.75">
      <c r="P429" s="22"/>
      <c r="Q429" s="22"/>
    </row>
    <row r="431" ht="12.75">
      <c r="L431" t="s">
        <v>267</v>
      </c>
    </row>
    <row r="434" spans="11:20" ht="12.75">
      <c r="K434" s="28" t="s">
        <v>7</v>
      </c>
      <c r="L434" s="28" t="s">
        <v>2</v>
      </c>
      <c r="M434" s="28" t="s">
        <v>9</v>
      </c>
      <c r="N434" s="28" t="s">
        <v>11</v>
      </c>
      <c r="O434" s="28" t="s">
        <v>13</v>
      </c>
      <c r="P434" s="29" t="s">
        <v>14</v>
      </c>
      <c r="Q434" s="28" t="s">
        <v>46</v>
      </c>
      <c r="R434" s="28" t="s">
        <v>4</v>
      </c>
      <c r="S434" s="28" t="s">
        <v>6</v>
      </c>
      <c r="T434" s="29" t="s">
        <v>23</v>
      </c>
    </row>
    <row r="435" spans="11:20" ht="12.75">
      <c r="K435" s="30" t="s">
        <v>8</v>
      </c>
      <c r="L435" s="30"/>
      <c r="M435" s="30" t="s">
        <v>10</v>
      </c>
      <c r="N435" s="30" t="s">
        <v>12</v>
      </c>
      <c r="O435" s="30" t="s">
        <v>3</v>
      </c>
      <c r="P435" s="31" t="s">
        <v>20</v>
      </c>
      <c r="Q435" s="30" t="s">
        <v>20</v>
      </c>
      <c r="R435" s="30" t="s">
        <v>5</v>
      </c>
      <c r="S435" s="30" t="s">
        <v>5</v>
      </c>
      <c r="T435" s="31" t="s">
        <v>15</v>
      </c>
    </row>
    <row r="436" spans="11:20" ht="12.75">
      <c r="K436" s="30"/>
      <c r="L436" s="30"/>
      <c r="M436" s="30"/>
      <c r="N436" s="30"/>
      <c r="O436" s="30" t="s">
        <v>287</v>
      </c>
      <c r="P436" s="31" t="s">
        <v>21</v>
      </c>
      <c r="Q436" s="30" t="s">
        <v>21</v>
      </c>
      <c r="R436" s="30"/>
      <c r="S436" s="30"/>
      <c r="T436" s="31" t="s">
        <v>24</v>
      </c>
    </row>
    <row r="437" spans="11:20" ht="12.75">
      <c r="K437" s="32"/>
      <c r="L437" s="32"/>
      <c r="M437" s="32"/>
      <c r="N437" s="32"/>
      <c r="O437" s="32"/>
      <c r="P437" s="33"/>
      <c r="Q437" s="32"/>
      <c r="R437" s="32"/>
      <c r="S437" s="32"/>
      <c r="T437" s="33" t="s">
        <v>25</v>
      </c>
    </row>
    <row r="438" spans="11:20" ht="12.75">
      <c r="K438" s="34">
        <v>1</v>
      </c>
      <c r="L438" s="34">
        <v>2</v>
      </c>
      <c r="M438" s="34">
        <v>3</v>
      </c>
      <c r="N438" s="34">
        <v>4</v>
      </c>
      <c r="O438" s="34">
        <v>5</v>
      </c>
      <c r="P438" s="35">
        <v>6</v>
      </c>
      <c r="Q438" s="34">
        <v>7</v>
      </c>
      <c r="R438" s="34">
        <v>8</v>
      </c>
      <c r="S438" s="34">
        <v>9</v>
      </c>
      <c r="T438" s="35">
        <v>10</v>
      </c>
    </row>
    <row r="439" spans="11:20" ht="12.75">
      <c r="K439" s="42" t="s">
        <v>26</v>
      </c>
      <c r="L439" s="1" t="s">
        <v>167</v>
      </c>
      <c r="M439" s="1"/>
      <c r="N439" s="34" t="s">
        <v>54</v>
      </c>
      <c r="O439" s="1">
        <v>25</v>
      </c>
      <c r="P439" s="27">
        <v>34.42</v>
      </c>
      <c r="Q439" s="19">
        <f>O439*P439</f>
        <v>860.5</v>
      </c>
      <c r="R439" s="1" t="s">
        <v>55</v>
      </c>
      <c r="S439" s="1" t="s">
        <v>56</v>
      </c>
      <c r="T439" s="35">
        <v>3222</v>
      </c>
    </row>
    <row r="440" spans="11:20" ht="12.75">
      <c r="K440" s="38" t="s">
        <v>29</v>
      </c>
      <c r="L440" s="9" t="s">
        <v>168</v>
      </c>
      <c r="M440" s="9"/>
      <c r="N440" s="32" t="s">
        <v>54</v>
      </c>
      <c r="O440" s="9">
        <v>25</v>
      </c>
      <c r="P440" s="24">
        <v>19</v>
      </c>
      <c r="Q440" s="18">
        <f>O440*P440</f>
        <v>475</v>
      </c>
      <c r="R440" s="9"/>
      <c r="S440" s="9"/>
      <c r="T440" s="6"/>
    </row>
    <row r="441" spans="11:20" ht="12.75">
      <c r="K441" s="42" t="s">
        <v>30</v>
      </c>
      <c r="L441" s="1" t="s">
        <v>322</v>
      </c>
      <c r="M441" s="1"/>
      <c r="N441" s="34" t="s">
        <v>54</v>
      </c>
      <c r="O441" s="1">
        <v>100</v>
      </c>
      <c r="P441" s="24">
        <v>27</v>
      </c>
      <c r="Q441" s="18">
        <f>O441*P441</f>
        <v>2700</v>
      </c>
      <c r="R441" s="1"/>
      <c r="S441" s="1"/>
      <c r="T441" s="6"/>
    </row>
    <row r="442" spans="11:20" ht="12.75">
      <c r="K442" s="5"/>
      <c r="L442" s="3" t="s">
        <v>110</v>
      </c>
      <c r="M442" s="3"/>
      <c r="N442" s="3"/>
      <c r="O442" s="3"/>
      <c r="P442" s="27"/>
      <c r="Q442" s="19">
        <f>SUM(Q439:Q441)</f>
        <v>4035.5</v>
      </c>
      <c r="R442" s="3"/>
      <c r="S442" s="3"/>
      <c r="T442" s="4"/>
    </row>
    <row r="445" ht="12.75">
      <c r="L445" t="s">
        <v>270</v>
      </c>
    </row>
    <row r="448" spans="11:20" ht="12.75">
      <c r="K448" s="28" t="s">
        <v>7</v>
      </c>
      <c r="L448" s="28" t="s">
        <v>2</v>
      </c>
      <c r="M448" s="28" t="s">
        <v>9</v>
      </c>
      <c r="N448" s="28" t="s">
        <v>11</v>
      </c>
      <c r="O448" s="28" t="s">
        <v>13</v>
      </c>
      <c r="P448" s="29" t="s">
        <v>14</v>
      </c>
      <c r="Q448" s="28" t="s">
        <v>46</v>
      </c>
      <c r="R448" s="28" t="s">
        <v>4</v>
      </c>
      <c r="S448" s="28" t="s">
        <v>6</v>
      </c>
      <c r="T448" s="29" t="s">
        <v>23</v>
      </c>
    </row>
    <row r="449" spans="11:20" ht="12.75">
      <c r="K449" s="30" t="s">
        <v>8</v>
      </c>
      <c r="L449" s="30"/>
      <c r="M449" s="30" t="s">
        <v>10</v>
      </c>
      <c r="N449" s="30" t="s">
        <v>12</v>
      </c>
      <c r="O449" s="30" t="s">
        <v>3</v>
      </c>
      <c r="P449" s="31" t="s">
        <v>20</v>
      </c>
      <c r="Q449" s="30" t="s">
        <v>20</v>
      </c>
      <c r="R449" s="30" t="s">
        <v>5</v>
      </c>
      <c r="S449" s="30" t="s">
        <v>5</v>
      </c>
      <c r="T449" s="31" t="s">
        <v>15</v>
      </c>
    </row>
    <row r="450" spans="11:20" ht="12.75">
      <c r="K450" s="30"/>
      <c r="L450" s="30"/>
      <c r="M450" s="30"/>
      <c r="N450" s="30"/>
      <c r="O450" s="30" t="s">
        <v>287</v>
      </c>
      <c r="P450" s="31" t="s">
        <v>21</v>
      </c>
      <c r="Q450" s="30" t="s">
        <v>21</v>
      </c>
      <c r="R450" s="30"/>
      <c r="S450" s="30"/>
      <c r="T450" s="31" t="s">
        <v>24</v>
      </c>
    </row>
    <row r="451" spans="11:20" ht="12.75">
      <c r="K451" s="32"/>
      <c r="L451" s="32"/>
      <c r="M451" s="32"/>
      <c r="N451" s="32"/>
      <c r="O451" s="32"/>
      <c r="P451" s="33"/>
      <c r="Q451" s="32"/>
      <c r="R451" s="32"/>
      <c r="S451" s="32"/>
      <c r="T451" s="33" t="s">
        <v>25</v>
      </c>
    </row>
    <row r="452" spans="11:20" ht="12.75">
      <c r="K452" s="34">
        <v>1</v>
      </c>
      <c r="L452" s="34">
        <v>2</v>
      </c>
      <c r="M452" s="34">
        <v>3</v>
      </c>
      <c r="N452" s="34">
        <v>4</v>
      </c>
      <c r="O452" s="34">
        <v>5</v>
      </c>
      <c r="P452" s="35">
        <v>6</v>
      </c>
      <c r="Q452" s="34">
        <v>7</v>
      </c>
      <c r="R452" s="34">
        <v>8</v>
      </c>
      <c r="S452" s="34">
        <v>9</v>
      </c>
      <c r="T452" s="35">
        <v>10</v>
      </c>
    </row>
    <row r="453" spans="11:20" ht="12.75">
      <c r="K453" s="38" t="s">
        <v>26</v>
      </c>
      <c r="L453" s="9" t="s">
        <v>134</v>
      </c>
      <c r="M453" s="9"/>
      <c r="N453" s="9"/>
      <c r="O453" s="9">
        <v>1700</v>
      </c>
      <c r="P453" s="24">
        <v>9.8</v>
      </c>
      <c r="Q453" s="18">
        <f>O453*P453</f>
        <v>16660</v>
      </c>
      <c r="R453" s="9" t="s">
        <v>55</v>
      </c>
      <c r="S453" s="9" t="s">
        <v>56</v>
      </c>
      <c r="T453" s="33">
        <v>3222</v>
      </c>
    </row>
    <row r="454" spans="11:20" ht="12.75">
      <c r="K454" s="5"/>
      <c r="L454" s="3" t="s">
        <v>57</v>
      </c>
      <c r="M454" s="3"/>
      <c r="N454" s="3"/>
      <c r="O454" s="3"/>
      <c r="P454" s="27"/>
      <c r="Q454" s="19">
        <f>SUM(Q453)</f>
        <v>16660</v>
      </c>
      <c r="R454" s="3"/>
      <c r="S454" s="3"/>
      <c r="T454" s="4"/>
    </row>
    <row r="457" ht="12.75">
      <c r="L457" t="s">
        <v>271</v>
      </c>
    </row>
    <row r="460" spans="11:20" ht="12.75">
      <c r="K460" s="28" t="s">
        <v>7</v>
      </c>
      <c r="L460" s="28" t="s">
        <v>2</v>
      </c>
      <c r="M460" s="28" t="s">
        <v>9</v>
      </c>
      <c r="N460" s="28" t="s">
        <v>11</v>
      </c>
      <c r="O460" s="28" t="s">
        <v>13</v>
      </c>
      <c r="P460" s="29" t="s">
        <v>14</v>
      </c>
      <c r="Q460" s="28" t="s">
        <v>46</v>
      </c>
      <c r="R460" s="28" t="s">
        <v>4</v>
      </c>
      <c r="S460" s="28" t="s">
        <v>6</v>
      </c>
      <c r="T460" s="29" t="s">
        <v>23</v>
      </c>
    </row>
    <row r="461" spans="11:20" ht="12.75">
      <c r="K461" s="30" t="s">
        <v>8</v>
      </c>
      <c r="L461" s="30"/>
      <c r="M461" s="30" t="s">
        <v>10</v>
      </c>
      <c r="N461" s="30" t="s">
        <v>12</v>
      </c>
      <c r="O461" s="30" t="s">
        <v>3</v>
      </c>
      <c r="P461" s="31" t="s">
        <v>20</v>
      </c>
      <c r="Q461" s="30" t="s">
        <v>20</v>
      </c>
      <c r="R461" s="30" t="s">
        <v>5</v>
      </c>
      <c r="S461" s="30" t="s">
        <v>5</v>
      </c>
      <c r="T461" s="31" t="s">
        <v>15</v>
      </c>
    </row>
    <row r="462" spans="11:20" ht="12.75">
      <c r="K462" s="30"/>
      <c r="L462" s="30"/>
      <c r="M462" s="30"/>
      <c r="N462" s="30"/>
      <c r="O462" s="30" t="s">
        <v>287</v>
      </c>
      <c r="P462" s="31" t="s">
        <v>21</v>
      </c>
      <c r="Q462" s="30" t="s">
        <v>21</v>
      </c>
      <c r="R462" s="30"/>
      <c r="S462" s="30"/>
      <c r="T462" s="31" t="s">
        <v>24</v>
      </c>
    </row>
    <row r="463" spans="11:20" ht="12.75">
      <c r="K463" s="32"/>
      <c r="L463" s="32"/>
      <c r="M463" s="32"/>
      <c r="N463" s="32"/>
      <c r="O463" s="32"/>
      <c r="P463" s="33"/>
      <c r="Q463" s="32"/>
      <c r="R463" s="32"/>
      <c r="S463" s="32"/>
      <c r="T463" s="33" t="s">
        <v>25</v>
      </c>
    </row>
    <row r="464" spans="11:20" ht="12.75">
      <c r="K464" s="34">
        <v>1</v>
      </c>
      <c r="L464" s="34">
        <v>2</v>
      </c>
      <c r="M464" s="34">
        <v>3</v>
      </c>
      <c r="N464" s="34">
        <v>4</v>
      </c>
      <c r="O464" s="34">
        <v>5</v>
      </c>
      <c r="P464" s="35">
        <v>6</v>
      </c>
      <c r="Q464" s="34">
        <v>7</v>
      </c>
      <c r="R464" s="34">
        <v>8</v>
      </c>
      <c r="S464" s="34">
        <v>9</v>
      </c>
      <c r="T464" s="35">
        <v>10</v>
      </c>
    </row>
    <row r="465" spans="11:20" ht="12.75">
      <c r="K465" s="42" t="s">
        <v>26</v>
      </c>
      <c r="L465" s="1" t="s">
        <v>135</v>
      </c>
      <c r="M465" s="34"/>
      <c r="N465" s="34" t="s">
        <v>54</v>
      </c>
      <c r="O465" s="1">
        <v>500</v>
      </c>
      <c r="P465" s="19">
        <v>6.3</v>
      </c>
      <c r="Q465" s="19">
        <f>O465*P465</f>
        <v>3150</v>
      </c>
      <c r="R465" s="1" t="s">
        <v>55</v>
      </c>
      <c r="S465" s="1" t="s">
        <v>56</v>
      </c>
      <c r="T465" s="34">
        <v>3222</v>
      </c>
    </row>
    <row r="466" spans="11:20" ht="12.75">
      <c r="K466" s="42" t="s">
        <v>29</v>
      </c>
      <c r="L466" s="1" t="s">
        <v>136</v>
      </c>
      <c r="M466" s="34" t="s">
        <v>137</v>
      </c>
      <c r="N466" s="34" t="s">
        <v>28</v>
      </c>
      <c r="O466" s="1">
        <v>45</v>
      </c>
      <c r="P466" s="19">
        <v>2.95</v>
      </c>
      <c r="Q466" s="19">
        <f>O466*P466</f>
        <v>132.75</v>
      </c>
      <c r="R466" s="1"/>
      <c r="S466" s="1"/>
      <c r="T466" s="1"/>
    </row>
    <row r="467" spans="11:20" ht="12.75">
      <c r="K467" s="42" t="s">
        <v>30</v>
      </c>
      <c r="L467" s="1" t="s">
        <v>138</v>
      </c>
      <c r="M467" s="34" t="s">
        <v>137</v>
      </c>
      <c r="N467" s="34" t="s">
        <v>28</v>
      </c>
      <c r="O467" s="1">
        <v>260</v>
      </c>
      <c r="P467" s="19">
        <v>0.33</v>
      </c>
      <c r="Q467" s="19">
        <f>O467*P467</f>
        <v>85.8</v>
      </c>
      <c r="R467" s="1"/>
      <c r="S467" s="1"/>
      <c r="T467" s="1"/>
    </row>
    <row r="468" spans="11:20" ht="12.75">
      <c r="K468" s="5"/>
      <c r="L468" s="3" t="s">
        <v>110</v>
      </c>
      <c r="M468" s="3"/>
      <c r="N468" s="3"/>
      <c r="O468" s="3"/>
      <c r="P468" s="27"/>
      <c r="Q468" s="19">
        <f>SUM(Q465:Q467)</f>
        <v>3368.55</v>
      </c>
      <c r="R468" s="3"/>
      <c r="S468" s="3"/>
      <c r="T468" s="4"/>
    </row>
    <row r="469" spans="16:17" ht="12.75">
      <c r="P469" s="22"/>
      <c r="Q469" s="22"/>
    </row>
    <row r="471" ht="12.75">
      <c r="L471" t="s">
        <v>272</v>
      </c>
    </row>
    <row r="474" spans="11:20" ht="12.75">
      <c r="K474" s="28" t="s">
        <v>7</v>
      </c>
      <c r="L474" s="28" t="s">
        <v>2</v>
      </c>
      <c r="M474" s="28" t="s">
        <v>9</v>
      </c>
      <c r="N474" s="28" t="s">
        <v>11</v>
      </c>
      <c r="O474" s="28" t="s">
        <v>13</v>
      </c>
      <c r="P474" s="29" t="s">
        <v>14</v>
      </c>
      <c r="Q474" s="28" t="s">
        <v>46</v>
      </c>
      <c r="R474" s="28" t="s">
        <v>4</v>
      </c>
      <c r="S474" s="28" t="s">
        <v>6</v>
      </c>
      <c r="T474" s="29" t="s">
        <v>23</v>
      </c>
    </row>
    <row r="475" spans="11:20" ht="12.75">
      <c r="K475" s="30" t="s">
        <v>8</v>
      </c>
      <c r="L475" s="30"/>
      <c r="M475" s="30" t="s">
        <v>10</v>
      </c>
      <c r="N475" s="30" t="s">
        <v>12</v>
      </c>
      <c r="O475" s="30" t="s">
        <v>3</v>
      </c>
      <c r="P475" s="31" t="s">
        <v>20</v>
      </c>
      <c r="Q475" s="30" t="s">
        <v>20</v>
      </c>
      <c r="R475" s="30" t="s">
        <v>5</v>
      </c>
      <c r="S475" s="30" t="s">
        <v>5</v>
      </c>
      <c r="T475" s="31" t="s">
        <v>15</v>
      </c>
    </row>
    <row r="476" spans="11:20" ht="12.75">
      <c r="K476" s="30"/>
      <c r="L476" s="30"/>
      <c r="M476" s="30"/>
      <c r="N476" s="30"/>
      <c r="O476" s="30" t="s">
        <v>287</v>
      </c>
      <c r="P476" s="31" t="s">
        <v>21</v>
      </c>
      <c r="Q476" s="30" t="s">
        <v>21</v>
      </c>
      <c r="R476" s="30"/>
      <c r="S476" s="30"/>
      <c r="T476" s="31" t="s">
        <v>24</v>
      </c>
    </row>
    <row r="477" spans="11:20" ht="12.75">
      <c r="K477" s="32"/>
      <c r="L477" s="32"/>
      <c r="M477" s="32"/>
      <c r="N477" s="32"/>
      <c r="O477" s="32"/>
      <c r="P477" s="33"/>
      <c r="Q477" s="32"/>
      <c r="R477" s="32"/>
      <c r="S477" s="32"/>
      <c r="T477" s="33" t="s">
        <v>25</v>
      </c>
    </row>
    <row r="478" spans="11:20" ht="12.75">
      <c r="K478" s="34">
        <v>1</v>
      </c>
      <c r="L478" s="34">
        <v>2</v>
      </c>
      <c r="M478" s="34">
        <v>3</v>
      </c>
      <c r="N478" s="34">
        <v>4</v>
      </c>
      <c r="O478" s="34">
        <v>5</v>
      </c>
      <c r="P478" s="35">
        <v>6</v>
      </c>
      <c r="Q478" s="34">
        <v>7</v>
      </c>
      <c r="R478" s="34">
        <v>8</v>
      </c>
      <c r="S478" s="34">
        <v>9</v>
      </c>
      <c r="T478" s="35">
        <v>10</v>
      </c>
    </row>
    <row r="479" spans="11:20" ht="12.75">
      <c r="K479" s="42" t="s">
        <v>26</v>
      </c>
      <c r="L479" s="1" t="s">
        <v>139</v>
      </c>
      <c r="M479" s="1"/>
      <c r="N479" s="34" t="s">
        <v>54</v>
      </c>
      <c r="O479" s="1">
        <v>30</v>
      </c>
      <c r="P479" s="19">
        <v>42</v>
      </c>
      <c r="Q479" s="19">
        <f>O479*P479</f>
        <v>1260</v>
      </c>
      <c r="R479" s="1" t="s">
        <v>55</v>
      </c>
      <c r="S479" s="1" t="s">
        <v>56</v>
      </c>
      <c r="T479" s="34">
        <v>3222</v>
      </c>
    </row>
    <row r="480" spans="11:20" ht="12.75">
      <c r="K480" s="42" t="s">
        <v>29</v>
      </c>
      <c r="L480" s="1" t="s">
        <v>140</v>
      </c>
      <c r="M480" s="1"/>
      <c r="N480" s="34" t="s">
        <v>54</v>
      </c>
      <c r="O480" s="1">
        <v>16</v>
      </c>
      <c r="P480" s="19">
        <v>28.9</v>
      </c>
      <c r="Q480" s="19">
        <f>O480*P480</f>
        <v>462.4</v>
      </c>
      <c r="R480" s="1"/>
      <c r="S480" s="1"/>
      <c r="T480" s="1"/>
    </row>
    <row r="481" spans="11:20" ht="12.75">
      <c r="K481" s="5"/>
      <c r="L481" s="3" t="s">
        <v>109</v>
      </c>
      <c r="M481" s="3"/>
      <c r="N481" s="3"/>
      <c r="O481" s="3"/>
      <c r="P481" s="27"/>
      <c r="Q481" s="19">
        <f>SUM(Q479:Q480)</f>
        <v>1722.4</v>
      </c>
      <c r="R481" s="3"/>
      <c r="S481" s="3"/>
      <c r="T481" s="4"/>
    </row>
    <row r="484" ht="12.75">
      <c r="L484" t="s">
        <v>273</v>
      </c>
    </row>
    <row r="487" spans="11:20" ht="12.75">
      <c r="K487" s="28" t="s">
        <v>7</v>
      </c>
      <c r="L487" s="28" t="s">
        <v>2</v>
      </c>
      <c r="M487" s="28" t="s">
        <v>9</v>
      </c>
      <c r="N487" s="28" t="s">
        <v>11</v>
      </c>
      <c r="O487" s="28" t="s">
        <v>13</v>
      </c>
      <c r="P487" s="29" t="s">
        <v>14</v>
      </c>
      <c r="Q487" s="28" t="s">
        <v>46</v>
      </c>
      <c r="R487" s="28" t="s">
        <v>4</v>
      </c>
      <c r="S487" s="28" t="s">
        <v>6</v>
      </c>
      <c r="T487" s="29" t="s">
        <v>23</v>
      </c>
    </row>
    <row r="488" spans="11:20" ht="12.75">
      <c r="K488" s="30" t="s">
        <v>8</v>
      </c>
      <c r="L488" s="30"/>
      <c r="M488" s="30" t="s">
        <v>10</v>
      </c>
      <c r="N488" s="30" t="s">
        <v>12</v>
      </c>
      <c r="O488" s="30" t="s">
        <v>3</v>
      </c>
      <c r="P488" s="31" t="s">
        <v>20</v>
      </c>
      <c r="Q488" s="30" t="s">
        <v>20</v>
      </c>
      <c r="R488" s="30" t="s">
        <v>5</v>
      </c>
      <c r="S488" s="30" t="s">
        <v>5</v>
      </c>
      <c r="T488" s="31" t="s">
        <v>15</v>
      </c>
    </row>
    <row r="489" spans="11:20" ht="12.75">
      <c r="K489" s="30"/>
      <c r="L489" s="30"/>
      <c r="M489" s="30"/>
      <c r="N489" s="30"/>
      <c r="O489" s="30" t="s">
        <v>284</v>
      </c>
      <c r="P489" s="31" t="s">
        <v>21</v>
      </c>
      <c r="Q489" s="30" t="s">
        <v>21</v>
      </c>
      <c r="R489" s="30"/>
      <c r="S489" s="30"/>
      <c r="T489" s="31" t="s">
        <v>24</v>
      </c>
    </row>
    <row r="490" spans="11:20" ht="12.75">
      <c r="K490" s="32"/>
      <c r="L490" s="32"/>
      <c r="M490" s="32"/>
      <c r="N490" s="32"/>
      <c r="O490" s="32"/>
      <c r="P490" s="33"/>
      <c r="Q490" s="32"/>
      <c r="R490" s="32"/>
      <c r="S490" s="32"/>
      <c r="T490" s="33" t="s">
        <v>25</v>
      </c>
    </row>
    <row r="491" spans="11:20" ht="12.75">
      <c r="K491" s="34">
        <v>1</v>
      </c>
      <c r="L491" s="34">
        <v>2</v>
      </c>
      <c r="M491" s="34">
        <v>3</v>
      </c>
      <c r="N491" s="34">
        <v>4</v>
      </c>
      <c r="O491" s="34">
        <v>5</v>
      </c>
      <c r="P491" s="35">
        <v>6</v>
      </c>
      <c r="Q491" s="34">
        <v>7</v>
      </c>
      <c r="R491" s="34">
        <v>8</v>
      </c>
      <c r="S491" s="34">
        <v>9</v>
      </c>
      <c r="T491" s="35">
        <v>10</v>
      </c>
    </row>
    <row r="492" spans="11:20" ht="12.75">
      <c r="K492" s="42" t="s">
        <v>26</v>
      </c>
      <c r="L492" s="1" t="s">
        <v>141</v>
      </c>
      <c r="M492" s="34" t="s">
        <v>111</v>
      </c>
      <c r="N492" s="34" t="s">
        <v>28</v>
      </c>
      <c r="O492" s="1">
        <v>100</v>
      </c>
      <c r="P492" s="19">
        <v>1.7</v>
      </c>
      <c r="Q492" s="19">
        <f>O492*P492</f>
        <v>170</v>
      </c>
      <c r="R492" s="1" t="s">
        <v>55</v>
      </c>
      <c r="S492" s="1" t="s">
        <v>56</v>
      </c>
      <c r="T492" s="34">
        <v>3222</v>
      </c>
    </row>
    <row r="493" spans="11:20" ht="12.75">
      <c r="K493" s="5"/>
      <c r="L493" s="3" t="s">
        <v>109</v>
      </c>
      <c r="M493" s="3"/>
      <c r="N493" s="3"/>
      <c r="O493" s="3"/>
      <c r="P493" s="27"/>
      <c r="Q493" s="19">
        <f>SUM(Q492:Q492)</f>
        <v>170</v>
      </c>
      <c r="R493" s="3"/>
      <c r="S493" s="3"/>
      <c r="T493" s="4"/>
    </row>
    <row r="494" spans="16:17" ht="12.75">
      <c r="P494" s="22"/>
      <c r="Q494" s="22"/>
    </row>
    <row r="496" ht="12.75">
      <c r="L496" t="s">
        <v>274</v>
      </c>
    </row>
    <row r="499" spans="11:20" ht="12.75">
      <c r="K499" s="28" t="s">
        <v>7</v>
      </c>
      <c r="L499" s="28" t="s">
        <v>2</v>
      </c>
      <c r="M499" s="28" t="s">
        <v>9</v>
      </c>
      <c r="N499" s="28" t="s">
        <v>11</v>
      </c>
      <c r="O499" s="28" t="s">
        <v>13</v>
      </c>
      <c r="P499" s="29" t="s">
        <v>14</v>
      </c>
      <c r="Q499" s="28" t="s">
        <v>46</v>
      </c>
      <c r="R499" s="28" t="s">
        <v>4</v>
      </c>
      <c r="S499" s="28" t="s">
        <v>6</v>
      </c>
      <c r="T499" s="29" t="s">
        <v>23</v>
      </c>
    </row>
    <row r="500" spans="11:20" ht="12.75">
      <c r="K500" s="30" t="s">
        <v>8</v>
      </c>
      <c r="L500" s="30"/>
      <c r="M500" s="30" t="s">
        <v>10</v>
      </c>
      <c r="N500" s="30" t="s">
        <v>12</v>
      </c>
      <c r="O500" s="30" t="s">
        <v>3</v>
      </c>
      <c r="P500" s="31" t="s">
        <v>20</v>
      </c>
      <c r="Q500" s="30" t="s">
        <v>20</v>
      </c>
      <c r="R500" s="30" t="s">
        <v>5</v>
      </c>
      <c r="S500" s="30" t="s">
        <v>5</v>
      </c>
      <c r="T500" s="31" t="s">
        <v>15</v>
      </c>
    </row>
    <row r="501" spans="11:20" ht="12.75">
      <c r="K501" s="30"/>
      <c r="L501" s="30"/>
      <c r="M501" s="30"/>
      <c r="N501" s="30"/>
      <c r="O501" s="30" t="s">
        <v>284</v>
      </c>
      <c r="P501" s="31" t="s">
        <v>21</v>
      </c>
      <c r="Q501" s="30" t="s">
        <v>21</v>
      </c>
      <c r="R501" s="30"/>
      <c r="S501" s="30"/>
      <c r="T501" s="31" t="s">
        <v>24</v>
      </c>
    </row>
    <row r="502" spans="11:20" ht="12.75">
      <c r="K502" s="32"/>
      <c r="L502" s="32"/>
      <c r="M502" s="32"/>
      <c r="N502" s="32"/>
      <c r="O502" s="32"/>
      <c r="P502" s="33"/>
      <c r="Q502" s="32"/>
      <c r="R502" s="32"/>
      <c r="S502" s="32"/>
      <c r="T502" s="33" t="s">
        <v>25</v>
      </c>
    </row>
    <row r="503" spans="11:20" ht="12.75">
      <c r="K503" s="34">
        <v>1</v>
      </c>
      <c r="L503" s="34">
        <v>2</v>
      </c>
      <c r="M503" s="34">
        <v>3</v>
      </c>
      <c r="N503" s="34">
        <v>4</v>
      </c>
      <c r="O503" s="34">
        <v>5</v>
      </c>
      <c r="P503" s="35">
        <v>6</v>
      </c>
      <c r="Q503" s="34">
        <v>7</v>
      </c>
      <c r="R503" s="34">
        <v>8</v>
      </c>
      <c r="S503" s="34">
        <v>9</v>
      </c>
      <c r="T503" s="35">
        <v>10</v>
      </c>
    </row>
    <row r="504" spans="11:20" ht="12.75">
      <c r="K504" s="38" t="s">
        <v>26</v>
      </c>
      <c r="L504" s="9" t="s">
        <v>142</v>
      </c>
      <c r="M504" s="32" t="s">
        <v>111</v>
      </c>
      <c r="N504" s="32" t="s">
        <v>28</v>
      </c>
      <c r="O504" s="9">
        <v>260</v>
      </c>
      <c r="P504" s="24">
        <v>0.33</v>
      </c>
      <c r="Q504" s="18">
        <f>O504*P504</f>
        <v>85.8</v>
      </c>
      <c r="R504" s="9" t="s">
        <v>55</v>
      </c>
      <c r="S504" s="9" t="s">
        <v>56</v>
      </c>
      <c r="T504" s="33">
        <v>3222</v>
      </c>
    </row>
    <row r="505" spans="11:20" ht="12.75">
      <c r="K505" s="5"/>
      <c r="L505" s="3" t="s">
        <v>57</v>
      </c>
      <c r="M505" s="3"/>
      <c r="N505" s="3"/>
      <c r="O505" s="3"/>
      <c r="P505" s="27"/>
      <c r="Q505" s="19">
        <f>SUM(Q504)</f>
        <v>85.8</v>
      </c>
      <c r="R505" s="3"/>
      <c r="S505" s="3"/>
      <c r="T505" s="4"/>
    </row>
    <row r="508" ht="12.75">
      <c r="L508" t="s">
        <v>275</v>
      </c>
    </row>
    <row r="511" spans="11:20" ht="12.75">
      <c r="K511" s="28" t="s">
        <v>7</v>
      </c>
      <c r="L511" s="28" t="s">
        <v>2</v>
      </c>
      <c r="M511" s="28" t="s">
        <v>9</v>
      </c>
      <c r="N511" s="28" t="s">
        <v>11</v>
      </c>
      <c r="O511" s="28" t="s">
        <v>13</v>
      </c>
      <c r="P511" s="29" t="s">
        <v>14</v>
      </c>
      <c r="Q511" s="28" t="s">
        <v>46</v>
      </c>
      <c r="R511" s="28" t="s">
        <v>4</v>
      </c>
      <c r="S511" s="28" t="s">
        <v>6</v>
      </c>
      <c r="T511" s="29" t="s">
        <v>23</v>
      </c>
    </row>
    <row r="512" spans="11:20" ht="12.75">
      <c r="K512" s="30" t="s">
        <v>8</v>
      </c>
      <c r="L512" s="30"/>
      <c r="M512" s="30" t="s">
        <v>10</v>
      </c>
      <c r="N512" s="30" t="s">
        <v>12</v>
      </c>
      <c r="O512" s="30" t="s">
        <v>3</v>
      </c>
      <c r="P512" s="31" t="s">
        <v>20</v>
      </c>
      <c r="Q512" s="30" t="s">
        <v>20</v>
      </c>
      <c r="R512" s="30" t="s">
        <v>5</v>
      </c>
      <c r="S512" s="30" t="s">
        <v>5</v>
      </c>
      <c r="T512" s="31" t="s">
        <v>15</v>
      </c>
    </row>
    <row r="513" spans="11:20" ht="12.75">
      <c r="K513" s="30"/>
      <c r="L513" s="30"/>
      <c r="M513" s="30"/>
      <c r="N513" s="30"/>
      <c r="O513" s="30" t="s">
        <v>287</v>
      </c>
      <c r="P513" s="31" t="s">
        <v>21</v>
      </c>
      <c r="Q513" s="30" t="s">
        <v>21</v>
      </c>
      <c r="R513" s="30"/>
      <c r="S513" s="30"/>
      <c r="T513" s="31" t="s">
        <v>24</v>
      </c>
    </row>
    <row r="514" spans="11:20" ht="12.75">
      <c r="K514" s="32"/>
      <c r="L514" s="32"/>
      <c r="M514" s="32"/>
      <c r="N514" s="32"/>
      <c r="O514" s="32"/>
      <c r="P514" s="33"/>
      <c r="Q514" s="32"/>
      <c r="R514" s="32"/>
      <c r="S514" s="32"/>
      <c r="T514" s="33" t="s">
        <v>143</v>
      </c>
    </row>
    <row r="515" spans="11:20" ht="12.75">
      <c r="K515" s="34">
        <v>1</v>
      </c>
      <c r="L515" s="34">
        <v>2</v>
      </c>
      <c r="M515" s="34">
        <v>3</v>
      </c>
      <c r="N515" s="34">
        <v>4</v>
      </c>
      <c r="O515" s="34">
        <v>5</v>
      </c>
      <c r="P515" s="35">
        <v>6</v>
      </c>
      <c r="Q515" s="34">
        <v>7</v>
      </c>
      <c r="R515" s="34">
        <v>8</v>
      </c>
      <c r="S515" s="34">
        <v>9</v>
      </c>
      <c r="T515" s="35">
        <v>10</v>
      </c>
    </row>
    <row r="516" spans="11:20" ht="12.75">
      <c r="K516" s="36" t="s">
        <v>26</v>
      </c>
      <c r="L516" s="8" t="s">
        <v>245</v>
      </c>
      <c r="M516" s="30"/>
      <c r="N516" s="30" t="s">
        <v>108</v>
      </c>
      <c r="O516" s="8">
        <v>60</v>
      </c>
      <c r="P516" s="65">
        <v>7.9</v>
      </c>
      <c r="Q516" s="18">
        <f>O516*P516</f>
        <v>474</v>
      </c>
      <c r="R516" s="5" t="s">
        <v>55</v>
      </c>
      <c r="S516" s="8" t="s">
        <v>56</v>
      </c>
      <c r="T516" s="31">
        <v>3222</v>
      </c>
    </row>
    <row r="517" spans="11:20" ht="12.75">
      <c r="K517" s="42" t="s">
        <v>29</v>
      </c>
      <c r="L517" s="1" t="s">
        <v>144</v>
      </c>
      <c r="M517" s="34"/>
      <c r="N517" s="34" t="s">
        <v>108</v>
      </c>
      <c r="O517" s="1">
        <v>760</v>
      </c>
      <c r="P517" s="19">
        <v>6</v>
      </c>
      <c r="Q517" s="17">
        <f>O517*P517</f>
        <v>4560</v>
      </c>
      <c r="R517" s="1"/>
      <c r="S517" s="1"/>
      <c r="T517" s="1"/>
    </row>
    <row r="518" spans="11:20" ht="12.75">
      <c r="K518" s="5"/>
      <c r="L518" s="3" t="s">
        <v>109</v>
      </c>
      <c r="M518" s="3"/>
      <c r="N518" s="3"/>
      <c r="O518" s="3"/>
      <c r="P518" s="27"/>
      <c r="Q518" s="19">
        <f>SUM(Q516:Q517)</f>
        <v>5034</v>
      </c>
      <c r="R518" s="3"/>
      <c r="S518" s="3"/>
      <c r="T518" s="4"/>
    </row>
    <row r="519" spans="16:17" ht="12.75">
      <c r="P519" s="22"/>
      <c r="Q519" s="22"/>
    </row>
    <row r="521" ht="12.75">
      <c r="L521" t="s">
        <v>276</v>
      </c>
    </row>
    <row r="524" spans="11:20" ht="12.75">
      <c r="K524" s="28" t="s">
        <v>7</v>
      </c>
      <c r="L524" s="28" t="s">
        <v>2</v>
      </c>
      <c r="M524" s="28" t="s">
        <v>9</v>
      </c>
      <c r="N524" s="28" t="s">
        <v>11</v>
      </c>
      <c r="O524" s="28" t="s">
        <v>13</v>
      </c>
      <c r="P524" s="28" t="s">
        <v>14</v>
      </c>
      <c r="Q524" s="29" t="s">
        <v>46</v>
      </c>
      <c r="R524" s="28" t="s">
        <v>4</v>
      </c>
      <c r="S524" s="28" t="s">
        <v>6</v>
      </c>
      <c r="T524" s="29" t="s">
        <v>23</v>
      </c>
    </row>
    <row r="525" spans="11:20" ht="12.75">
      <c r="K525" s="30" t="s">
        <v>8</v>
      </c>
      <c r="L525" s="30"/>
      <c r="M525" s="30" t="s">
        <v>10</v>
      </c>
      <c r="N525" s="30" t="s">
        <v>12</v>
      </c>
      <c r="O525" s="30" t="s">
        <v>3</v>
      </c>
      <c r="P525" s="30" t="s">
        <v>20</v>
      </c>
      <c r="Q525" s="31" t="s">
        <v>20</v>
      </c>
      <c r="R525" s="30" t="s">
        <v>5</v>
      </c>
      <c r="S525" s="30" t="s">
        <v>5</v>
      </c>
      <c r="T525" s="31" t="s">
        <v>15</v>
      </c>
    </row>
    <row r="526" spans="11:20" ht="12.75">
      <c r="K526" s="30"/>
      <c r="L526" s="30"/>
      <c r="M526" s="30"/>
      <c r="N526" s="30"/>
      <c r="O526" s="30" t="s">
        <v>287</v>
      </c>
      <c r="P526" s="30" t="s">
        <v>21</v>
      </c>
      <c r="Q526" s="31" t="s">
        <v>21</v>
      </c>
      <c r="R526" s="30"/>
      <c r="S526" s="30"/>
      <c r="T526" s="31" t="s">
        <v>24</v>
      </c>
    </row>
    <row r="527" spans="11:20" ht="12.75">
      <c r="K527" s="32"/>
      <c r="L527" s="32"/>
      <c r="M527" s="32"/>
      <c r="N527" s="32"/>
      <c r="O527" s="32"/>
      <c r="P527" s="32"/>
      <c r="Q527" s="33"/>
      <c r="R527" s="32"/>
      <c r="S527" s="32"/>
      <c r="T527" s="33" t="s">
        <v>25</v>
      </c>
    </row>
    <row r="528" spans="11:20" ht="12.75">
      <c r="K528" s="34">
        <v>1</v>
      </c>
      <c r="L528" s="34">
        <v>2</v>
      </c>
      <c r="M528" s="34">
        <v>3</v>
      </c>
      <c r="N528" s="34">
        <v>4</v>
      </c>
      <c r="O528" s="34">
        <v>5</v>
      </c>
      <c r="P528" s="34">
        <v>6</v>
      </c>
      <c r="Q528" s="35">
        <v>7</v>
      </c>
      <c r="R528" s="34">
        <v>8</v>
      </c>
      <c r="S528" s="34">
        <v>9</v>
      </c>
      <c r="T528" s="35">
        <v>10</v>
      </c>
    </row>
    <row r="529" spans="11:20" ht="12.75">
      <c r="K529" s="38" t="s">
        <v>145</v>
      </c>
      <c r="L529" s="9" t="s">
        <v>146</v>
      </c>
      <c r="M529" s="9"/>
      <c r="N529" s="32" t="s">
        <v>28</v>
      </c>
      <c r="O529" s="9">
        <v>4500</v>
      </c>
      <c r="P529" s="18">
        <v>1.2</v>
      </c>
      <c r="Q529" s="24">
        <f>O529*P529</f>
        <v>5400</v>
      </c>
      <c r="R529" s="9" t="s">
        <v>55</v>
      </c>
      <c r="S529" s="9" t="s">
        <v>56</v>
      </c>
      <c r="T529" s="33">
        <v>3222</v>
      </c>
    </row>
    <row r="530" spans="11:20" ht="12.75">
      <c r="K530" s="5"/>
      <c r="L530" s="3" t="s">
        <v>57</v>
      </c>
      <c r="M530" s="3"/>
      <c r="N530" s="3"/>
      <c r="O530" s="3"/>
      <c r="P530" s="27"/>
      <c r="Q530" s="27">
        <f>SUM(Q529)</f>
        <v>5400</v>
      </c>
      <c r="R530" s="3"/>
      <c r="S530" s="3"/>
      <c r="T530" s="4"/>
    </row>
    <row r="533" ht="12.75">
      <c r="L533" t="s">
        <v>277</v>
      </c>
    </row>
    <row r="536" spans="11:20" ht="12.75">
      <c r="K536" s="28" t="s">
        <v>7</v>
      </c>
      <c r="L536" s="28" t="s">
        <v>2</v>
      </c>
      <c r="M536" s="28" t="s">
        <v>9</v>
      </c>
      <c r="N536" s="28" t="s">
        <v>11</v>
      </c>
      <c r="O536" s="28" t="s">
        <v>13</v>
      </c>
      <c r="P536" s="29" t="s">
        <v>14</v>
      </c>
      <c r="Q536" s="28" t="s">
        <v>46</v>
      </c>
      <c r="R536" s="28" t="s">
        <v>47</v>
      </c>
      <c r="S536" s="28" t="s">
        <v>6</v>
      </c>
      <c r="T536" s="29" t="s">
        <v>23</v>
      </c>
    </row>
    <row r="537" spans="11:20" ht="12.75">
      <c r="K537" s="30" t="s">
        <v>8</v>
      </c>
      <c r="L537" s="30"/>
      <c r="M537" s="30" t="s">
        <v>10</v>
      </c>
      <c r="N537" s="30" t="s">
        <v>12</v>
      </c>
      <c r="O537" s="30" t="s">
        <v>3</v>
      </c>
      <c r="P537" s="31" t="s">
        <v>20</v>
      </c>
      <c r="Q537" s="30" t="s">
        <v>20</v>
      </c>
      <c r="R537" s="30" t="s">
        <v>5</v>
      </c>
      <c r="S537" s="30" t="s">
        <v>5</v>
      </c>
      <c r="T537" s="31" t="s">
        <v>15</v>
      </c>
    </row>
    <row r="538" spans="11:20" ht="12.75">
      <c r="K538" s="30"/>
      <c r="L538" s="30"/>
      <c r="M538" s="30"/>
      <c r="N538" s="30"/>
      <c r="O538" s="30" t="s">
        <v>287</v>
      </c>
      <c r="P538" s="31" t="s">
        <v>21</v>
      </c>
      <c r="Q538" s="30" t="s">
        <v>21</v>
      </c>
      <c r="R538" s="30"/>
      <c r="S538" s="30"/>
      <c r="T538" s="31" t="s">
        <v>24</v>
      </c>
    </row>
    <row r="539" spans="11:20" ht="12.75">
      <c r="K539" s="32"/>
      <c r="L539" s="32"/>
      <c r="M539" s="32"/>
      <c r="N539" s="32"/>
      <c r="O539" s="32"/>
      <c r="P539" s="33"/>
      <c r="Q539" s="32"/>
      <c r="R539" s="32"/>
      <c r="S539" s="32"/>
      <c r="T539" s="33" t="s">
        <v>25</v>
      </c>
    </row>
    <row r="540" spans="11:20" ht="12.75">
      <c r="K540" s="34">
        <v>1</v>
      </c>
      <c r="L540" s="34">
        <v>2</v>
      </c>
      <c r="M540" s="34">
        <v>3</v>
      </c>
      <c r="N540" s="34">
        <v>4</v>
      </c>
      <c r="O540" s="34">
        <v>5</v>
      </c>
      <c r="P540" s="35">
        <v>6</v>
      </c>
      <c r="Q540" s="34">
        <v>7</v>
      </c>
      <c r="R540" s="34">
        <v>8</v>
      </c>
      <c r="S540" s="34">
        <v>9</v>
      </c>
      <c r="T540" s="35">
        <v>10</v>
      </c>
    </row>
    <row r="541" spans="11:20" ht="12.75">
      <c r="K541" s="42" t="s">
        <v>26</v>
      </c>
      <c r="L541" s="1" t="s">
        <v>147</v>
      </c>
      <c r="M541" s="34" t="s">
        <v>49</v>
      </c>
      <c r="N541" s="34" t="s">
        <v>28</v>
      </c>
      <c r="O541" s="1">
        <v>500</v>
      </c>
      <c r="P541" s="19">
        <v>4.9</v>
      </c>
      <c r="Q541" s="19">
        <f>O541*P541</f>
        <v>2450</v>
      </c>
      <c r="R541" s="1" t="s">
        <v>55</v>
      </c>
      <c r="S541" s="1" t="s">
        <v>56</v>
      </c>
      <c r="T541" s="34">
        <v>3222</v>
      </c>
    </row>
    <row r="542" spans="11:20" ht="12.75">
      <c r="K542" s="5"/>
      <c r="L542" s="3" t="s">
        <v>57</v>
      </c>
      <c r="M542" s="3"/>
      <c r="N542" s="3"/>
      <c r="O542" s="3"/>
      <c r="P542" s="27"/>
      <c r="Q542" s="19">
        <f>SUM(Q541:Q541)</f>
        <v>2450</v>
      </c>
      <c r="R542" s="3"/>
      <c r="S542" s="3"/>
      <c r="T542" s="4"/>
    </row>
    <row r="543" spans="16:17" ht="12.75">
      <c r="P543" s="22"/>
      <c r="Q543" s="22"/>
    </row>
    <row r="544" spans="16:17" ht="12.75">
      <c r="P544" s="22"/>
      <c r="Q544" s="22"/>
    </row>
    <row r="545" spans="12:17" ht="12.75">
      <c r="L545" t="s">
        <v>278</v>
      </c>
      <c r="P545" s="22"/>
      <c r="Q545" s="22"/>
    </row>
    <row r="546" spans="16:17" ht="12.75">
      <c r="P546" s="22"/>
      <c r="Q546" s="22"/>
    </row>
    <row r="547" spans="16:17" ht="12.75">
      <c r="P547" s="22"/>
      <c r="Q547" s="22"/>
    </row>
    <row r="548" spans="11:20" ht="12.75">
      <c r="K548" s="28" t="s">
        <v>7</v>
      </c>
      <c r="L548" s="28" t="s">
        <v>2</v>
      </c>
      <c r="M548" s="28" t="s">
        <v>9</v>
      </c>
      <c r="N548" s="28" t="s">
        <v>11</v>
      </c>
      <c r="O548" s="28" t="s">
        <v>13</v>
      </c>
      <c r="P548" s="48" t="s">
        <v>68</v>
      </c>
      <c r="Q548" s="49" t="s">
        <v>46</v>
      </c>
      <c r="R548" s="28" t="s">
        <v>4</v>
      </c>
      <c r="S548" s="28" t="s">
        <v>6</v>
      </c>
      <c r="T548" s="29" t="s">
        <v>23</v>
      </c>
    </row>
    <row r="549" spans="11:20" ht="12.75">
      <c r="K549" s="30" t="s">
        <v>8</v>
      </c>
      <c r="L549" s="30"/>
      <c r="M549" s="30" t="s">
        <v>10</v>
      </c>
      <c r="N549" s="30" t="s">
        <v>12</v>
      </c>
      <c r="O549" s="30" t="s">
        <v>3</v>
      </c>
      <c r="P549" s="31" t="s">
        <v>20</v>
      </c>
      <c r="Q549" s="30" t="s">
        <v>20</v>
      </c>
      <c r="R549" s="30" t="s">
        <v>5</v>
      </c>
      <c r="S549" s="30" t="s">
        <v>5</v>
      </c>
      <c r="T549" s="31" t="s">
        <v>15</v>
      </c>
    </row>
    <row r="550" spans="11:20" ht="12.75">
      <c r="K550" s="30"/>
      <c r="L550" s="30"/>
      <c r="M550" s="30"/>
      <c r="N550" s="30"/>
      <c r="O550" s="30" t="s">
        <v>287</v>
      </c>
      <c r="P550" s="31" t="s">
        <v>21</v>
      </c>
      <c r="Q550" s="30" t="s">
        <v>21</v>
      </c>
      <c r="R550" s="30"/>
      <c r="S550" s="30"/>
      <c r="T550" s="31" t="s">
        <v>24</v>
      </c>
    </row>
    <row r="551" spans="11:20" ht="12.75">
      <c r="K551" s="32"/>
      <c r="L551" s="32"/>
      <c r="M551" s="32"/>
      <c r="N551" s="32"/>
      <c r="O551" s="32"/>
      <c r="P551" s="33"/>
      <c r="Q551" s="32"/>
      <c r="R551" s="32"/>
      <c r="S551" s="32"/>
      <c r="T551" s="33" t="s">
        <v>25</v>
      </c>
    </row>
    <row r="552" spans="11:20" ht="12.75">
      <c r="K552" s="34">
        <v>1</v>
      </c>
      <c r="L552" s="34">
        <v>2</v>
      </c>
      <c r="M552" s="34">
        <v>3</v>
      </c>
      <c r="N552" s="34">
        <v>4</v>
      </c>
      <c r="O552" s="34">
        <v>5</v>
      </c>
      <c r="P552" s="35">
        <v>6</v>
      </c>
      <c r="Q552" s="34">
        <v>7</v>
      </c>
      <c r="R552" s="34">
        <v>8</v>
      </c>
      <c r="S552" s="34">
        <v>9</v>
      </c>
      <c r="T552" s="35">
        <v>10</v>
      </c>
    </row>
    <row r="553" spans="11:20" ht="12.75">
      <c r="K553" s="38" t="s">
        <v>26</v>
      </c>
      <c r="L553" s="9" t="s">
        <v>148</v>
      </c>
      <c r="M553" s="32" t="s">
        <v>49</v>
      </c>
      <c r="N553" s="32" t="s">
        <v>28</v>
      </c>
      <c r="O553" s="9">
        <v>50</v>
      </c>
      <c r="P553" s="24">
        <v>21.24</v>
      </c>
      <c r="Q553" s="18">
        <f>O553*P553</f>
        <v>1062</v>
      </c>
      <c r="R553" s="9" t="s">
        <v>55</v>
      </c>
      <c r="S553" s="9" t="s">
        <v>56</v>
      </c>
      <c r="T553" s="33">
        <v>3222</v>
      </c>
    </row>
    <row r="554" spans="11:20" ht="12.75">
      <c r="K554" s="5"/>
      <c r="L554" s="3" t="s">
        <v>57</v>
      </c>
      <c r="M554" s="3"/>
      <c r="N554" s="3"/>
      <c r="O554" s="3"/>
      <c r="P554" s="27"/>
      <c r="Q554" s="19">
        <f>SUM(Q553)</f>
        <v>1062</v>
      </c>
      <c r="R554" s="3"/>
      <c r="S554" s="3"/>
      <c r="T554" s="4"/>
    </row>
    <row r="555" spans="16:17" ht="12.75">
      <c r="P555" s="22"/>
      <c r="Q555" s="22"/>
    </row>
    <row r="557" ht="12.75">
      <c r="L557" t="s">
        <v>279</v>
      </c>
    </row>
    <row r="560" spans="11:20" ht="12.75">
      <c r="K560" s="28" t="s">
        <v>7</v>
      </c>
      <c r="L560" s="28" t="s">
        <v>149</v>
      </c>
      <c r="M560" s="28" t="s">
        <v>9</v>
      </c>
      <c r="N560" s="28" t="s">
        <v>11</v>
      </c>
      <c r="O560" s="29" t="s">
        <v>13</v>
      </c>
      <c r="P560" s="28" t="s">
        <v>14</v>
      </c>
      <c r="Q560" s="28" t="s">
        <v>46</v>
      </c>
      <c r="R560" s="28" t="s">
        <v>4</v>
      </c>
      <c r="S560" s="28" t="s">
        <v>6</v>
      </c>
      <c r="T560" s="29" t="s">
        <v>23</v>
      </c>
    </row>
    <row r="561" spans="11:20" ht="12.75">
      <c r="K561" s="30" t="s">
        <v>8</v>
      </c>
      <c r="L561" s="30"/>
      <c r="M561" s="30" t="s">
        <v>10</v>
      </c>
      <c r="N561" s="30" t="s">
        <v>12</v>
      </c>
      <c r="O561" s="31" t="s">
        <v>3</v>
      </c>
      <c r="P561" s="30" t="s">
        <v>20</v>
      </c>
      <c r="Q561" s="30" t="s">
        <v>20</v>
      </c>
      <c r="R561" s="30" t="s">
        <v>5</v>
      </c>
      <c r="S561" s="30" t="s">
        <v>5</v>
      </c>
      <c r="T561" s="31" t="s">
        <v>15</v>
      </c>
    </row>
    <row r="562" spans="11:20" ht="12.75">
      <c r="K562" s="30"/>
      <c r="L562" s="30"/>
      <c r="M562" s="30"/>
      <c r="N562" s="30"/>
      <c r="O562" s="31" t="s">
        <v>287</v>
      </c>
      <c r="P562" s="30" t="s">
        <v>21</v>
      </c>
      <c r="Q562" s="30" t="s">
        <v>21</v>
      </c>
      <c r="R562" s="30"/>
      <c r="S562" s="30"/>
      <c r="T562" s="31" t="s">
        <v>24</v>
      </c>
    </row>
    <row r="563" spans="11:20" ht="12.75">
      <c r="K563" s="32"/>
      <c r="L563" s="32"/>
      <c r="M563" s="32"/>
      <c r="N563" s="32"/>
      <c r="O563" s="33"/>
      <c r="P563" s="32"/>
      <c r="Q563" s="32"/>
      <c r="R563" s="32"/>
      <c r="S563" s="32"/>
      <c r="T563" s="33" t="s">
        <v>25</v>
      </c>
    </row>
    <row r="564" spans="11:20" ht="12.75">
      <c r="K564" s="34">
        <v>1</v>
      </c>
      <c r="L564" s="34">
        <v>2</v>
      </c>
      <c r="M564" s="34">
        <v>3</v>
      </c>
      <c r="N564" s="34">
        <v>4</v>
      </c>
      <c r="O564" s="35">
        <v>5</v>
      </c>
      <c r="P564" s="34">
        <v>6</v>
      </c>
      <c r="Q564" s="34">
        <v>7</v>
      </c>
      <c r="R564" s="34">
        <v>8</v>
      </c>
      <c r="S564" s="34">
        <v>9</v>
      </c>
      <c r="T564" s="35">
        <v>10</v>
      </c>
    </row>
    <row r="565" spans="11:20" ht="12.75">
      <c r="K565" s="42" t="s">
        <v>26</v>
      </c>
      <c r="L565" s="1" t="s">
        <v>151</v>
      </c>
      <c r="M565" s="34" t="s">
        <v>152</v>
      </c>
      <c r="N565" s="34" t="s">
        <v>108</v>
      </c>
      <c r="O565" s="1">
        <v>50</v>
      </c>
      <c r="P565" s="19">
        <v>6.7</v>
      </c>
      <c r="Q565" s="19">
        <f>O565*P565</f>
        <v>335</v>
      </c>
      <c r="R565" s="1" t="s">
        <v>55</v>
      </c>
      <c r="S565" s="1" t="s">
        <v>56</v>
      </c>
      <c r="T565" s="34">
        <v>3222</v>
      </c>
    </row>
    <row r="566" spans="11:20" ht="12.75">
      <c r="K566" s="36" t="s">
        <v>29</v>
      </c>
      <c r="L566" s="8" t="s">
        <v>155</v>
      </c>
      <c r="M566" s="30"/>
      <c r="N566" s="30"/>
      <c r="O566" s="5"/>
      <c r="P566" s="17"/>
      <c r="Q566" s="17"/>
      <c r="R566" s="8"/>
      <c r="S566" s="8"/>
      <c r="T566" s="5"/>
    </row>
    <row r="567" spans="11:20" ht="12.75">
      <c r="K567" s="38"/>
      <c r="L567" s="8" t="s">
        <v>156</v>
      </c>
      <c r="M567" s="30" t="s">
        <v>154</v>
      </c>
      <c r="N567" s="30" t="s">
        <v>28</v>
      </c>
      <c r="O567" s="5">
        <v>50</v>
      </c>
      <c r="P567" s="17">
        <v>41.5</v>
      </c>
      <c r="Q567" s="17">
        <f>O567*P567</f>
        <v>2075</v>
      </c>
      <c r="R567" s="8"/>
      <c r="S567" s="8"/>
      <c r="T567" s="5"/>
    </row>
    <row r="568" spans="11:20" ht="12.75">
      <c r="K568" s="5"/>
      <c r="L568" s="3" t="s">
        <v>109</v>
      </c>
      <c r="M568" s="3"/>
      <c r="N568" s="3"/>
      <c r="O568" s="3"/>
      <c r="P568" s="27"/>
      <c r="Q568" s="19">
        <f>SUM(Q565:Q567)</f>
        <v>2410</v>
      </c>
      <c r="R568" s="3"/>
      <c r="S568" s="3"/>
      <c r="T568" s="4"/>
    </row>
    <row r="569" spans="16:17" ht="12.75">
      <c r="P569" s="22"/>
      <c r="Q569" s="22"/>
    </row>
    <row r="570" spans="16:17" ht="12.75">
      <c r="P570" s="22"/>
      <c r="Q570" s="22"/>
    </row>
    <row r="571" spans="12:17" ht="12.75">
      <c r="L571" t="s">
        <v>280</v>
      </c>
      <c r="P571" s="22"/>
      <c r="Q571" s="22"/>
    </row>
    <row r="572" spans="16:17" ht="12.75">
      <c r="P572" s="22"/>
      <c r="Q572" s="22"/>
    </row>
    <row r="573" spans="16:17" ht="12.75">
      <c r="P573" s="22"/>
      <c r="Q573" s="22"/>
    </row>
    <row r="574" spans="11:20" ht="12.75">
      <c r="K574" s="28" t="s">
        <v>7</v>
      </c>
      <c r="L574" s="28" t="s">
        <v>149</v>
      </c>
      <c r="M574" s="28" t="s">
        <v>9</v>
      </c>
      <c r="N574" s="28" t="s">
        <v>11</v>
      </c>
      <c r="O574" s="28" t="s">
        <v>13</v>
      </c>
      <c r="P574" s="48" t="s">
        <v>14</v>
      </c>
      <c r="Q574" s="49" t="s">
        <v>46</v>
      </c>
      <c r="R574" s="28" t="s">
        <v>4</v>
      </c>
      <c r="S574" s="28" t="s">
        <v>6</v>
      </c>
      <c r="T574" s="29" t="s">
        <v>23</v>
      </c>
    </row>
    <row r="575" spans="11:20" ht="12.75">
      <c r="K575" s="30" t="s">
        <v>8</v>
      </c>
      <c r="L575" s="30"/>
      <c r="M575" s="30" t="s">
        <v>10</v>
      </c>
      <c r="N575" s="30" t="s">
        <v>12</v>
      </c>
      <c r="O575" s="30" t="s">
        <v>3</v>
      </c>
      <c r="P575" s="50" t="s">
        <v>20</v>
      </c>
      <c r="Q575" s="51" t="s">
        <v>20</v>
      </c>
      <c r="R575" s="30" t="s">
        <v>5</v>
      </c>
      <c r="S575" s="30" t="s">
        <v>5</v>
      </c>
      <c r="T575" s="31" t="s">
        <v>15</v>
      </c>
    </row>
    <row r="576" spans="11:20" ht="12.75">
      <c r="K576" s="30"/>
      <c r="L576" s="30"/>
      <c r="M576" s="30"/>
      <c r="N576" s="30"/>
      <c r="O576" s="30" t="s">
        <v>287</v>
      </c>
      <c r="P576" s="50" t="s">
        <v>21</v>
      </c>
      <c r="Q576" s="51" t="s">
        <v>21</v>
      </c>
      <c r="R576" s="30"/>
      <c r="S576" s="30"/>
      <c r="T576" s="31" t="s">
        <v>24</v>
      </c>
    </row>
    <row r="577" spans="11:20" ht="12.75">
      <c r="K577" s="32"/>
      <c r="L577" s="32"/>
      <c r="M577" s="32"/>
      <c r="N577" s="32"/>
      <c r="O577" s="32"/>
      <c r="P577" s="52"/>
      <c r="Q577" s="53"/>
      <c r="R577" s="32"/>
      <c r="S577" s="32"/>
      <c r="T577" s="33" t="s">
        <v>25</v>
      </c>
    </row>
    <row r="578" spans="11:20" ht="12.75">
      <c r="K578" s="34">
        <v>1</v>
      </c>
      <c r="L578" s="34">
        <v>2</v>
      </c>
      <c r="M578" s="34">
        <v>3</v>
      </c>
      <c r="N578" s="34">
        <v>4</v>
      </c>
      <c r="O578" s="34">
        <v>5</v>
      </c>
      <c r="P578" s="54">
        <v>6</v>
      </c>
      <c r="Q578" s="55">
        <v>7</v>
      </c>
      <c r="R578" s="34">
        <v>8</v>
      </c>
      <c r="S578" s="34">
        <v>9</v>
      </c>
      <c r="T578" s="35">
        <v>10</v>
      </c>
    </row>
    <row r="579" spans="11:20" ht="12.75">
      <c r="K579" s="42" t="s">
        <v>26</v>
      </c>
      <c r="L579" s="1" t="s">
        <v>157</v>
      </c>
      <c r="M579" s="34" t="s">
        <v>137</v>
      </c>
      <c r="N579" s="34" t="s">
        <v>49</v>
      </c>
      <c r="O579" s="1">
        <v>210</v>
      </c>
      <c r="P579" s="19">
        <v>0.8</v>
      </c>
      <c r="Q579" s="19">
        <f aca="true" t="shared" si="4" ref="Q579:Q585">O579*P579</f>
        <v>168</v>
      </c>
      <c r="R579" s="1" t="s">
        <v>55</v>
      </c>
      <c r="S579" s="1" t="s">
        <v>56</v>
      </c>
      <c r="T579" s="34">
        <v>3222</v>
      </c>
    </row>
    <row r="580" spans="11:20" ht="12.75">
      <c r="K580" s="42" t="s">
        <v>29</v>
      </c>
      <c r="L580" s="1" t="s">
        <v>153</v>
      </c>
      <c r="M580" s="34"/>
      <c r="N580" s="34" t="s">
        <v>49</v>
      </c>
      <c r="O580" s="1">
        <v>200</v>
      </c>
      <c r="P580" s="19">
        <v>2.7</v>
      </c>
      <c r="Q580" s="19">
        <f t="shared" si="4"/>
        <v>540</v>
      </c>
      <c r="R580" s="1"/>
      <c r="S580" s="1"/>
      <c r="T580" s="1"/>
    </row>
    <row r="581" spans="11:20" ht="12.75">
      <c r="K581" s="42" t="s">
        <v>30</v>
      </c>
      <c r="L581" s="1" t="s">
        <v>160</v>
      </c>
      <c r="M581" s="34" t="s">
        <v>111</v>
      </c>
      <c r="N581" s="34" t="s">
        <v>28</v>
      </c>
      <c r="O581" s="1">
        <v>15</v>
      </c>
      <c r="P581" s="19">
        <v>3.3</v>
      </c>
      <c r="Q581" s="19">
        <f t="shared" si="4"/>
        <v>49.5</v>
      </c>
      <c r="R581" s="1"/>
      <c r="S581" s="1"/>
      <c r="T581" s="1"/>
    </row>
    <row r="582" spans="11:20" ht="12.75">
      <c r="K582" s="42" t="s">
        <v>31</v>
      </c>
      <c r="L582" s="1" t="s">
        <v>158</v>
      </c>
      <c r="M582" s="34" t="s">
        <v>111</v>
      </c>
      <c r="N582" s="34" t="s">
        <v>28</v>
      </c>
      <c r="O582" s="1">
        <v>15</v>
      </c>
      <c r="P582" s="19">
        <v>6.9</v>
      </c>
      <c r="Q582" s="19">
        <f t="shared" si="4"/>
        <v>103.5</v>
      </c>
      <c r="R582" s="1"/>
      <c r="S582" s="1"/>
      <c r="T582" s="1"/>
    </row>
    <row r="583" spans="11:20" ht="12.75">
      <c r="K583" s="42" t="s">
        <v>32</v>
      </c>
      <c r="L583" s="1" t="s">
        <v>159</v>
      </c>
      <c r="M583" s="34" t="s">
        <v>111</v>
      </c>
      <c r="N583" s="34" t="s">
        <v>28</v>
      </c>
      <c r="O583" s="1">
        <v>15</v>
      </c>
      <c r="P583" s="19">
        <v>7.7</v>
      </c>
      <c r="Q583" s="19">
        <f t="shared" si="4"/>
        <v>115.5</v>
      </c>
      <c r="R583" s="1"/>
      <c r="S583" s="1"/>
      <c r="T583" s="1"/>
    </row>
    <row r="584" spans="11:20" ht="12.75">
      <c r="K584" s="42" t="s">
        <v>34</v>
      </c>
      <c r="L584" s="1" t="s">
        <v>243</v>
      </c>
      <c r="M584" s="34" t="s">
        <v>111</v>
      </c>
      <c r="N584" s="34" t="s">
        <v>28</v>
      </c>
      <c r="O584" s="1">
        <v>60</v>
      </c>
      <c r="P584" s="24">
        <v>0.6</v>
      </c>
      <c r="Q584" s="18">
        <f t="shared" si="4"/>
        <v>36</v>
      </c>
      <c r="R584" s="1"/>
      <c r="S584" s="1"/>
      <c r="T584" s="6"/>
    </row>
    <row r="585" spans="11:20" ht="12.75">
      <c r="K585" s="42" t="s">
        <v>35</v>
      </c>
      <c r="L585" s="1" t="s">
        <v>244</v>
      </c>
      <c r="M585" s="34"/>
      <c r="N585" s="34" t="s">
        <v>28</v>
      </c>
      <c r="O585" s="1">
        <v>15</v>
      </c>
      <c r="P585" s="24">
        <v>10</v>
      </c>
      <c r="Q585" s="18">
        <f t="shared" si="4"/>
        <v>150</v>
      </c>
      <c r="R585" s="1"/>
      <c r="S585" s="1"/>
      <c r="T585" s="6"/>
    </row>
    <row r="586" spans="11:20" ht="12.75">
      <c r="K586" s="5"/>
      <c r="L586" s="14" t="s">
        <v>323</v>
      </c>
      <c r="M586" s="14"/>
      <c r="N586" s="14"/>
      <c r="O586" s="14"/>
      <c r="P586" s="24"/>
      <c r="Q586" s="18">
        <f>SUM(Q579:Q585)</f>
        <v>1162.5</v>
      </c>
      <c r="R586" s="14"/>
      <c r="S586" s="14"/>
      <c r="T586" s="6"/>
    </row>
    <row r="587" spans="16:17" ht="12.75">
      <c r="P587" s="22"/>
      <c r="Q587" s="22"/>
    </row>
    <row r="589" ht="12.75">
      <c r="L589" t="s">
        <v>281</v>
      </c>
    </row>
    <row r="592" spans="11:20" ht="12.75">
      <c r="K592" s="104" t="s">
        <v>7</v>
      </c>
      <c r="L592" s="28" t="s">
        <v>149</v>
      </c>
      <c r="M592" s="28" t="s">
        <v>9</v>
      </c>
      <c r="N592" s="28" t="s">
        <v>11</v>
      </c>
      <c r="O592" s="28" t="s">
        <v>13</v>
      </c>
      <c r="P592" s="28" t="s">
        <v>14</v>
      </c>
      <c r="Q592" s="29" t="s">
        <v>46</v>
      </c>
      <c r="R592" s="28" t="s">
        <v>4</v>
      </c>
      <c r="S592" s="28" t="s">
        <v>6</v>
      </c>
      <c r="T592" s="29" t="s">
        <v>23</v>
      </c>
    </row>
    <row r="593" spans="11:20" ht="12.75">
      <c r="K593" s="105" t="s">
        <v>8</v>
      </c>
      <c r="L593" s="30"/>
      <c r="M593" s="30" t="s">
        <v>10</v>
      </c>
      <c r="N593" s="30" t="s">
        <v>12</v>
      </c>
      <c r="O593" s="30" t="s">
        <v>3</v>
      </c>
      <c r="P593" s="30" t="s">
        <v>20</v>
      </c>
      <c r="Q593" s="31" t="s">
        <v>20</v>
      </c>
      <c r="R593" s="30" t="s">
        <v>5</v>
      </c>
      <c r="S593" s="30" t="s">
        <v>5</v>
      </c>
      <c r="T593" s="31" t="s">
        <v>15</v>
      </c>
    </row>
    <row r="594" spans="11:20" ht="12.75">
      <c r="K594" s="105"/>
      <c r="L594" s="30"/>
      <c r="M594" s="30"/>
      <c r="N594" s="30"/>
      <c r="O594" s="30" t="s">
        <v>287</v>
      </c>
      <c r="P594" s="30" t="s">
        <v>21</v>
      </c>
      <c r="Q594" s="31" t="s">
        <v>21</v>
      </c>
      <c r="R594" s="30"/>
      <c r="S594" s="30"/>
      <c r="T594" s="31" t="s">
        <v>24</v>
      </c>
    </row>
    <row r="595" spans="11:20" ht="12.75">
      <c r="K595" s="106"/>
      <c r="L595" s="32"/>
      <c r="M595" s="32"/>
      <c r="N595" s="32"/>
      <c r="O595" s="32"/>
      <c r="P595" s="32"/>
      <c r="Q595" s="33"/>
      <c r="R595" s="32"/>
      <c r="S595" s="32"/>
      <c r="T595" s="33" t="s">
        <v>25</v>
      </c>
    </row>
    <row r="596" spans="11:20" ht="12.75">
      <c r="K596" s="107">
        <v>1</v>
      </c>
      <c r="L596" s="34">
        <v>2</v>
      </c>
      <c r="M596" s="34">
        <v>3</v>
      </c>
      <c r="N596" s="34">
        <v>4</v>
      </c>
      <c r="O596" s="34">
        <v>5</v>
      </c>
      <c r="P596" s="34">
        <v>6</v>
      </c>
      <c r="Q596" s="35">
        <v>7</v>
      </c>
      <c r="R596" s="34">
        <v>8</v>
      </c>
      <c r="S596" s="34">
        <v>9</v>
      </c>
      <c r="T596" s="35">
        <v>10</v>
      </c>
    </row>
    <row r="597" spans="11:20" ht="12.75">
      <c r="K597" s="130" t="s">
        <v>26</v>
      </c>
      <c r="L597" s="1" t="s">
        <v>248</v>
      </c>
      <c r="M597" s="1"/>
      <c r="N597" s="34" t="s">
        <v>54</v>
      </c>
      <c r="O597" s="42">
        <v>25</v>
      </c>
      <c r="P597" s="19">
        <v>43.1</v>
      </c>
      <c r="Q597" s="27">
        <f>O597*P597</f>
        <v>1077.5</v>
      </c>
      <c r="R597" s="34" t="s">
        <v>114</v>
      </c>
      <c r="S597" s="34" t="s">
        <v>56</v>
      </c>
      <c r="T597" s="35">
        <v>3222</v>
      </c>
    </row>
    <row r="598" spans="11:20" ht="12.75">
      <c r="K598" s="108" t="s">
        <v>29</v>
      </c>
      <c r="L598" s="9" t="s">
        <v>249</v>
      </c>
      <c r="M598" s="9"/>
      <c r="N598" s="32" t="s">
        <v>54</v>
      </c>
      <c r="O598" s="38">
        <v>12</v>
      </c>
      <c r="P598" s="18">
        <v>66.4</v>
      </c>
      <c r="Q598" s="24">
        <f>O598*P598</f>
        <v>796.8000000000001</v>
      </c>
      <c r="R598" s="1"/>
      <c r="S598" s="6"/>
      <c r="T598" s="6"/>
    </row>
    <row r="599" spans="11:20" ht="12.75">
      <c r="K599" s="42" t="s">
        <v>30</v>
      </c>
      <c r="L599" s="1" t="s">
        <v>324</v>
      </c>
      <c r="M599" s="1"/>
      <c r="N599" s="34" t="s">
        <v>54</v>
      </c>
      <c r="O599" s="42">
        <v>12</v>
      </c>
      <c r="P599" s="24">
        <v>56.8</v>
      </c>
      <c r="Q599" s="24">
        <v>681.6</v>
      </c>
      <c r="R599" s="9"/>
      <c r="S599" s="1"/>
      <c r="T599" s="6"/>
    </row>
    <row r="600" spans="11:20" ht="12.75">
      <c r="K600" s="42" t="s">
        <v>31</v>
      </c>
      <c r="L600" s="9" t="s">
        <v>325</v>
      </c>
      <c r="M600" s="9"/>
      <c r="N600" s="32" t="s">
        <v>54</v>
      </c>
      <c r="O600" s="38">
        <v>12</v>
      </c>
      <c r="P600" s="24">
        <v>56.9</v>
      </c>
      <c r="Q600" s="24">
        <v>682.8</v>
      </c>
      <c r="R600" s="9"/>
      <c r="S600" s="9"/>
      <c r="T600" s="6"/>
    </row>
    <row r="601" spans="11:20" ht="12.75">
      <c r="K601" s="2"/>
      <c r="L601" s="3" t="s">
        <v>118</v>
      </c>
      <c r="M601" s="3"/>
      <c r="N601" s="3"/>
      <c r="O601" s="3"/>
      <c r="P601" s="4"/>
      <c r="Q601" s="27">
        <f>SUM(Q597:Q600)</f>
        <v>3238.7</v>
      </c>
      <c r="R601" s="3"/>
      <c r="S601" s="3"/>
      <c r="T601" s="4"/>
    </row>
    <row r="604" ht="12.75">
      <c r="L604" t="s">
        <v>282</v>
      </c>
    </row>
    <row r="607" spans="11:20" ht="12.75">
      <c r="K607" s="28" t="s">
        <v>7</v>
      </c>
      <c r="L607" s="43" t="s">
        <v>149</v>
      </c>
      <c r="M607" s="29" t="s">
        <v>9</v>
      </c>
      <c r="N607" s="28" t="s">
        <v>11</v>
      </c>
      <c r="O607" s="28" t="s">
        <v>13</v>
      </c>
      <c r="P607" s="29" t="s">
        <v>14</v>
      </c>
      <c r="Q607" s="28" t="s">
        <v>46</v>
      </c>
      <c r="R607" s="28" t="s">
        <v>4</v>
      </c>
      <c r="S607" s="28" t="s">
        <v>6</v>
      </c>
      <c r="T607" s="29" t="s">
        <v>23</v>
      </c>
    </row>
    <row r="608" spans="11:20" ht="12.75">
      <c r="K608" s="30" t="s">
        <v>8</v>
      </c>
      <c r="L608" s="44"/>
      <c r="M608" s="31" t="s">
        <v>10</v>
      </c>
      <c r="N608" s="30" t="s">
        <v>12</v>
      </c>
      <c r="O608" s="30" t="s">
        <v>3</v>
      </c>
      <c r="P608" s="31" t="s">
        <v>20</v>
      </c>
      <c r="Q608" s="30" t="s">
        <v>20</v>
      </c>
      <c r="R608" s="30" t="s">
        <v>5</v>
      </c>
      <c r="S608" s="30" t="s">
        <v>5</v>
      </c>
      <c r="T608" s="31" t="s">
        <v>15</v>
      </c>
    </row>
    <row r="609" spans="11:20" ht="12.75">
      <c r="K609" s="30"/>
      <c r="L609" s="44"/>
      <c r="M609" s="31"/>
      <c r="N609" s="30"/>
      <c r="O609" s="30" t="s">
        <v>287</v>
      </c>
      <c r="P609" s="31" t="s">
        <v>21</v>
      </c>
      <c r="Q609" s="30" t="s">
        <v>21</v>
      </c>
      <c r="R609" s="30"/>
      <c r="S609" s="30"/>
      <c r="T609" s="31" t="s">
        <v>24</v>
      </c>
    </row>
    <row r="610" spans="11:20" ht="12.75">
      <c r="K610" s="32"/>
      <c r="L610" s="45"/>
      <c r="M610" s="33"/>
      <c r="N610" s="32"/>
      <c r="O610" s="32"/>
      <c r="P610" s="33"/>
      <c r="Q610" s="32"/>
      <c r="R610" s="32"/>
      <c r="S610" s="32"/>
      <c r="T610" s="33" t="s">
        <v>25</v>
      </c>
    </row>
    <row r="611" spans="11:20" ht="12.75">
      <c r="K611" s="34">
        <v>1</v>
      </c>
      <c r="L611" s="47">
        <v>2</v>
      </c>
      <c r="M611" s="35">
        <v>3</v>
      </c>
      <c r="N611" s="34">
        <v>4</v>
      </c>
      <c r="O611" s="34">
        <v>5</v>
      </c>
      <c r="P611" s="35">
        <v>6</v>
      </c>
      <c r="Q611" s="34">
        <v>7</v>
      </c>
      <c r="R611" s="34">
        <v>8</v>
      </c>
      <c r="S611" s="34">
        <v>9</v>
      </c>
      <c r="T611" s="35">
        <v>10</v>
      </c>
    </row>
    <row r="612" spans="11:20" ht="12.75">
      <c r="K612" s="9" t="s">
        <v>26</v>
      </c>
      <c r="L612" s="14" t="s">
        <v>250</v>
      </c>
      <c r="M612" s="33" t="s">
        <v>115</v>
      </c>
      <c r="N612" s="32" t="s">
        <v>28</v>
      </c>
      <c r="O612" s="9">
        <v>5</v>
      </c>
      <c r="P612" s="24">
        <v>14.7</v>
      </c>
      <c r="Q612" s="18">
        <f>O612*P612</f>
        <v>73.5</v>
      </c>
      <c r="R612" s="32" t="s">
        <v>114</v>
      </c>
      <c r="S612" s="32" t="s">
        <v>56</v>
      </c>
      <c r="T612" s="33">
        <v>3222</v>
      </c>
    </row>
    <row r="613" spans="11:20" ht="12.75">
      <c r="K613" s="5"/>
      <c r="L613" s="3" t="s">
        <v>57</v>
      </c>
      <c r="M613" s="3"/>
      <c r="N613" s="3"/>
      <c r="O613" s="3"/>
      <c r="P613" s="27"/>
      <c r="Q613" s="19">
        <f>SUM(Q612)</f>
        <v>73.5</v>
      </c>
      <c r="R613" s="47"/>
      <c r="S613" s="47"/>
      <c r="T613" s="35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scale="60" r:id="rId1"/>
  <rowBreaks count="9" manualBreakCount="9">
    <brk id="41" max="255" man="1"/>
    <brk id="87" max="255" man="1"/>
    <brk id="127" max="255" man="1"/>
    <brk id="175" max="255" man="1"/>
    <brk id="217" max="19" man="1"/>
    <brk id="268" max="255" man="1"/>
    <brk id="344" max="255" man="1"/>
    <brk id="390" max="255" man="1"/>
    <brk id="5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1:K76"/>
  <sheetViews>
    <sheetView view="pageBreakPreview" zoomScale="60" zoomScalePageLayoutView="0" workbookViewId="0" topLeftCell="A1">
      <selection activeCell="M22" sqref="M22"/>
    </sheetView>
  </sheetViews>
  <sheetFormatPr defaultColWidth="9.140625" defaultRowHeight="12.75"/>
  <cols>
    <col min="1" max="1" width="4.57421875" style="0" customWidth="1"/>
    <col min="2" max="2" width="12.28125" style="0" customWidth="1"/>
    <col min="3" max="3" width="15.421875" style="0" customWidth="1"/>
    <col min="4" max="4" width="11.140625" style="0" customWidth="1"/>
    <col min="5" max="5" width="12.140625" style="0" customWidth="1"/>
    <col min="8" max="8" width="12.421875" style="0" customWidth="1"/>
    <col min="9" max="9" width="11.7109375" style="0" customWidth="1"/>
  </cols>
  <sheetData>
    <row r="6" ht="12" customHeight="1"/>
    <row r="11" ht="12.75">
      <c r="A11" t="s">
        <v>170</v>
      </c>
    </row>
    <row r="12" ht="12.75">
      <c r="A12" t="s">
        <v>169</v>
      </c>
    </row>
    <row r="13" ht="12.75">
      <c r="A13" t="s">
        <v>171</v>
      </c>
    </row>
    <row r="19" ht="12.75">
      <c r="B19" t="s">
        <v>172</v>
      </c>
    </row>
    <row r="20" ht="12.75">
      <c r="A20" t="s">
        <v>173</v>
      </c>
    </row>
    <row r="24" ht="12.75">
      <c r="A24" t="s">
        <v>174</v>
      </c>
    </row>
    <row r="25" spans="1:11" s="96" customFormat="1" ht="15.75">
      <c r="A25" s="94"/>
      <c r="B25" s="94"/>
      <c r="C25" s="94"/>
      <c r="D25" s="133" t="s">
        <v>216</v>
      </c>
      <c r="E25" s="133"/>
      <c r="F25" s="133"/>
      <c r="G25" s="133"/>
      <c r="H25" s="94"/>
      <c r="I25" s="95"/>
      <c r="J25" s="95"/>
      <c r="K25" s="95"/>
    </row>
    <row r="26" spans="1:11" ht="12.75">
      <c r="A26" s="68"/>
      <c r="B26" s="68"/>
      <c r="C26" s="132" t="s">
        <v>217</v>
      </c>
      <c r="D26" s="132"/>
      <c r="E26" s="132"/>
      <c r="F26" s="132"/>
      <c r="G26" s="132"/>
      <c r="H26" s="68"/>
      <c r="I26" s="67"/>
      <c r="J26" s="67"/>
      <c r="K26" s="67"/>
    </row>
    <row r="27" spans="1:11" ht="12.75">
      <c r="A27" s="68" t="s">
        <v>175</v>
      </c>
      <c r="B27" s="68"/>
      <c r="C27" s="68"/>
      <c r="D27" s="68"/>
      <c r="E27" s="68"/>
      <c r="F27" s="68"/>
      <c r="G27" s="68"/>
      <c r="H27" s="68"/>
      <c r="I27" s="67"/>
      <c r="J27" s="67"/>
      <c r="K27" s="67"/>
    </row>
    <row r="28" spans="1:8" ht="12.75">
      <c r="A28" s="68"/>
      <c r="B28" s="68"/>
      <c r="C28" s="68"/>
      <c r="D28" s="68"/>
      <c r="E28" s="68"/>
      <c r="F28" s="68"/>
      <c r="G28" s="68"/>
      <c r="H28" s="68"/>
    </row>
    <row r="29" spans="1:8" ht="12.75">
      <c r="A29" s="68"/>
      <c r="B29" s="68"/>
      <c r="C29" s="68"/>
      <c r="D29" s="68"/>
      <c r="E29" s="68"/>
      <c r="F29" s="68"/>
      <c r="G29" s="68"/>
      <c r="H29" s="68"/>
    </row>
    <row r="31" ht="12.75">
      <c r="A31" s="68" t="s">
        <v>221</v>
      </c>
    </row>
    <row r="33" ht="12.75">
      <c r="B33" t="s">
        <v>176</v>
      </c>
    </row>
    <row r="34" ht="12.75">
      <c r="A34" t="s">
        <v>177</v>
      </c>
    </row>
    <row r="38" ht="12.75">
      <c r="E38" t="s">
        <v>211</v>
      </c>
    </row>
    <row r="40" ht="12.75">
      <c r="B40" t="s">
        <v>178</v>
      </c>
    </row>
    <row r="41" ht="12.75">
      <c r="A41" t="s">
        <v>179</v>
      </c>
    </row>
    <row r="46" spans="1:9" ht="12.75">
      <c r="A46" s="69" t="s">
        <v>7</v>
      </c>
      <c r="B46" s="69" t="s">
        <v>180</v>
      </c>
      <c r="C46" s="70" t="s">
        <v>183</v>
      </c>
      <c r="D46" s="70" t="s">
        <v>184</v>
      </c>
      <c r="E46" s="69" t="s">
        <v>13</v>
      </c>
      <c r="F46" s="69" t="s">
        <v>4</v>
      </c>
      <c r="G46" s="69" t="s">
        <v>9</v>
      </c>
      <c r="H46" s="69" t="s">
        <v>189</v>
      </c>
      <c r="I46" s="70" t="s">
        <v>6</v>
      </c>
    </row>
    <row r="47" spans="1:9" ht="12.75">
      <c r="A47" s="71" t="s">
        <v>8</v>
      </c>
      <c r="B47" s="71" t="s">
        <v>181</v>
      </c>
      <c r="C47" s="72" t="s">
        <v>182</v>
      </c>
      <c r="D47" s="72" t="s">
        <v>185</v>
      </c>
      <c r="E47" s="71" t="s">
        <v>187</v>
      </c>
      <c r="F47" s="71" t="s">
        <v>5</v>
      </c>
      <c r="G47" s="71" t="s">
        <v>188</v>
      </c>
      <c r="H47" s="71" t="s">
        <v>190</v>
      </c>
      <c r="I47" s="72" t="s">
        <v>5</v>
      </c>
    </row>
    <row r="48" spans="1:9" ht="12.75">
      <c r="A48" s="71"/>
      <c r="B48" s="71" t="s">
        <v>182</v>
      </c>
      <c r="C48" s="72" t="s">
        <v>5</v>
      </c>
      <c r="D48" s="72" t="s">
        <v>186</v>
      </c>
      <c r="E48" s="71" t="s">
        <v>193</v>
      </c>
      <c r="F48" s="71"/>
      <c r="G48" s="71"/>
      <c r="H48" s="71" t="s">
        <v>191</v>
      </c>
      <c r="I48" s="72"/>
    </row>
    <row r="49" spans="1:9" ht="12.75">
      <c r="A49" s="71"/>
      <c r="B49" s="71" t="s">
        <v>5</v>
      </c>
      <c r="C49" s="72"/>
      <c r="D49" s="72"/>
      <c r="E49" s="71" t="s">
        <v>194</v>
      </c>
      <c r="F49" s="71"/>
      <c r="G49" s="71"/>
      <c r="H49" s="71" t="s">
        <v>192</v>
      </c>
      <c r="I49" s="72"/>
    </row>
    <row r="50" spans="1:9" ht="12.75">
      <c r="A50" s="73"/>
      <c r="B50" s="73"/>
      <c r="C50" s="74"/>
      <c r="D50" s="74"/>
      <c r="E50" s="73"/>
      <c r="F50" s="73"/>
      <c r="G50" s="73"/>
      <c r="H50" s="73" t="s">
        <v>193</v>
      </c>
      <c r="I50" s="74"/>
    </row>
    <row r="51" spans="1:9" ht="12.75">
      <c r="A51" s="75">
        <v>1</v>
      </c>
      <c r="B51" s="75">
        <v>2</v>
      </c>
      <c r="C51" s="76">
        <v>3</v>
      </c>
      <c r="D51" s="76">
        <v>4</v>
      </c>
      <c r="E51" s="75">
        <v>5</v>
      </c>
      <c r="F51" s="75">
        <v>6</v>
      </c>
      <c r="G51" s="75">
        <v>7</v>
      </c>
      <c r="H51" s="75">
        <v>8</v>
      </c>
      <c r="I51" s="76">
        <v>9</v>
      </c>
    </row>
    <row r="52" spans="1:9" ht="12.75">
      <c r="A52" s="77" t="s">
        <v>26</v>
      </c>
      <c r="B52" s="69">
        <v>4526270</v>
      </c>
      <c r="C52" s="78" t="s">
        <v>195</v>
      </c>
      <c r="D52" s="78"/>
      <c r="E52" s="79"/>
      <c r="F52" s="79" t="s">
        <v>197</v>
      </c>
      <c r="G52" s="69" t="s">
        <v>199</v>
      </c>
      <c r="H52" s="69" t="s">
        <v>200</v>
      </c>
      <c r="I52" s="78" t="s">
        <v>201</v>
      </c>
    </row>
    <row r="53" spans="1:9" ht="12.75">
      <c r="A53" s="80"/>
      <c r="B53" s="71"/>
      <c r="C53" s="81" t="s">
        <v>196</v>
      </c>
      <c r="D53" s="82">
        <v>49104.65</v>
      </c>
      <c r="E53" s="83">
        <v>59907.67</v>
      </c>
      <c r="F53" s="84" t="s">
        <v>198</v>
      </c>
      <c r="G53" s="71"/>
      <c r="H53" s="71"/>
      <c r="I53" s="81" t="s">
        <v>202</v>
      </c>
    </row>
    <row r="54" spans="1:9" ht="12.75">
      <c r="A54" s="85"/>
      <c r="B54" s="73"/>
      <c r="C54" s="86"/>
      <c r="D54" s="86"/>
      <c r="E54" s="87"/>
      <c r="F54" s="87"/>
      <c r="G54" s="73"/>
      <c r="H54" s="73"/>
      <c r="I54" s="86" t="s">
        <v>203</v>
      </c>
    </row>
    <row r="55" spans="1:9" ht="12.75">
      <c r="A55" s="77" t="s">
        <v>29</v>
      </c>
      <c r="B55" s="69">
        <v>45332200</v>
      </c>
      <c r="C55" s="78" t="s">
        <v>204</v>
      </c>
      <c r="D55" s="78"/>
      <c r="E55" s="79"/>
      <c r="F55" s="79" t="s">
        <v>207</v>
      </c>
      <c r="G55" s="69" t="s">
        <v>199</v>
      </c>
      <c r="H55" s="69" t="s">
        <v>200</v>
      </c>
      <c r="I55" s="78" t="s">
        <v>201</v>
      </c>
    </row>
    <row r="56" spans="1:9" ht="12.75">
      <c r="A56" s="80"/>
      <c r="B56" s="71"/>
      <c r="C56" s="81" t="s">
        <v>205</v>
      </c>
      <c r="D56" s="81"/>
      <c r="E56" s="84"/>
      <c r="F56" s="84" t="s">
        <v>198</v>
      </c>
      <c r="G56" s="71"/>
      <c r="H56" s="71"/>
      <c r="I56" s="81" t="s">
        <v>202</v>
      </c>
    </row>
    <row r="57" spans="1:9" ht="12.75">
      <c r="A57" s="85"/>
      <c r="B57" s="73"/>
      <c r="C57" s="86" t="s">
        <v>206</v>
      </c>
      <c r="D57" s="88">
        <v>26110</v>
      </c>
      <c r="E57" s="89">
        <v>31854.2</v>
      </c>
      <c r="F57" s="87"/>
      <c r="G57" s="73"/>
      <c r="H57" s="73"/>
      <c r="I57" s="86" t="s">
        <v>203</v>
      </c>
    </row>
    <row r="58" spans="1:9" ht="12.75">
      <c r="A58" s="80" t="s">
        <v>30</v>
      </c>
      <c r="B58" s="71">
        <v>45317000</v>
      </c>
      <c r="C58" s="81" t="s">
        <v>208</v>
      </c>
      <c r="D58" s="81"/>
      <c r="E58" s="84"/>
      <c r="F58" s="84" t="s">
        <v>197</v>
      </c>
      <c r="G58" s="71" t="s">
        <v>199</v>
      </c>
      <c r="H58" s="71" t="s">
        <v>200</v>
      </c>
      <c r="I58" s="81" t="s">
        <v>201</v>
      </c>
    </row>
    <row r="59" spans="1:9" ht="12.75">
      <c r="A59" s="80"/>
      <c r="B59" s="71"/>
      <c r="C59" s="81" t="s">
        <v>209</v>
      </c>
      <c r="D59" s="81"/>
      <c r="E59" s="84"/>
      <c r="F59" s="84" t="s">
        <v>198</v>
      </c>
      <c r="G59" s="71"/>
      <c r="H59" s="71"/>
      <c r="I59" s="81" t="s">
        <v>202</v>
      </c>
    </row>
    <row r="60" spans="1:9" ht="12.75">
      <c r="A60" s="85"/>
      <c r="B60" s="87"/>
      <c r="C60" s="86" t="s">
        <v>210</v>
      </c>
      <c r="D60" s="88">
        <v>11605</v>
      </c>
      <c r="E60" s="89">
        <v>14158.1</v>
      </c>
      <c r="F60" s="87"/>
      <c r="G60" s="73"/>
      <c r="H60" s="73"/>
      <c r="I60" s="86" t="s">
        <v>203</v>
      </c>
    </row>
    <row r="61" spans="1:9" ht="12.75">
      <c r="A61" s="81"/>
      <c r="B61" s="90" t="s">
        <v>110</v>
      </c>
      <c r="C61" s="91"/>
      <c r="D61" s="92">
        <v>86819.65</v>
      </c>
      <c r="E61" s="93">
        <v>105919.97</v>
      </c>
      <c r="F61" s="90"/>
      <c r="G61" s="90"/>
      <c r="H61" s="90"/>
      <c r="I61" s="91"/>
    </row>
    <row r="62" spans="1:9" ht="12.75">
      <c r="A62" s="97"/>
      <c r="B62" s="97"/>
      <c r="C62" s="97"/>
      <c r="D62" s="98"/>
      <c r="E62" s="98"/>
      <c r="F62" s="97"/>
      <c r="G62" s="97"/>
      <c r="H62" s="97"/>
      <c r="I62" s="97"/>
    </row>
    <row r="63" spans="1:9" ht="12.75">
      <c r="A63" s="97"/>
      <c r="B63" s="97"/>
      <c r="C63" s="97"/>
      <c r="D63" s="98"/>
      <c r="E63" s="98"/>
      <c r="F63" s="97"/>
      <c r="G63" s="97"/>
      <c r="H63" s="97"/>
      <c r="I63" s="97"/>
    </row>
    <row r="65" ht="12.75">
      <c r="E65" t="s">
        <v>212</v>
      </c>
    </row>
    <row r="67" ht="12.75">
      <c r="B67" t="s">
        <v>213</v>
      </c>
    </row>
    <row r="68" ht="12.75">
      <c r="A68" t="s">
        <v>214</v>
      </c>
    </row>
    <row r="69" ht="12.75">
      <c r="A69" t="s">
        <v>215</v>
      </c>
    </row>
    <row r="73" ht="12.75">
      <c r="A73" t="s">
        <v>220</v>
      </c>
    </row>
    <row r="75" ht="12.75">
      <c r="G75" t="s">
        <v>219</v>
      </c>
    </row>
    <row r="76" ht="12.75">
      <c r="G76" t="s">
        <v>218</v>
      </c>
    </row>
  </sheetData>
  <sheetProtection/>
  <mergeCells count="2">
    <mergeCell ref="C26:G26"/>
    <mergeCell ref="D25:G25"/>
  </mergeCells>
  <printOptions/>
  <pageMargins left="0.43" right="0.17" top="1" bottom="1" header="0.5" footer="0.5"/>
  <pageSetup horizontalDpi="600" verticalDpi="600" orientation="portrait" paperSize="9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5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dječji vrtić</dc:creator>
  <cp:keywords/>
  <dc:description/>
  <cp:lastModifiedBy>darija</cp:lastModifiedBy>
  <cp:lastPrinted>2012-02-27T08:22:54Z</cp:lastPrinted>
  <dcterms:created xsi:type="dcterms:W3CDTF">2008-12-23T08:27:25Z</dcterms:created>
  <dcterms:modified xsi:type="dcterms:W3CDTF">2012-03-01T13:01:05Z</dcterms:modified>
  <cp:category/>
  <cp:version/>
  <cp:contentType/>
  <cp:contentStatus/>
</cp:coreProperties>
</file>