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<sst xmlns="http://schemas.openxmlformats.org/spreadsheetml/2006/main" count="1656" uniqueCount="322">
  <si>
    <t>DJEČJI VRTIĆ OMIŠ</t>
  </si>
  <si>
    <t xml:space="preserve">          OMIŠ</t>
  </si>
  <si>
    <t>Naziv artikla</t>
  </si>
  <si>
    <t>količina</t>
  </si>
  <si>
    <t>Način</t>
  </si>
  <si>
    <t>nabave</t>
  </si>
  <si>
    <t>Dinamika</t>
  </si>
  <si>
    <t>Red.</t>
  </si>
  <si>
    <t>br.</t>
  </si>
  <si>
    <t>Vrsta</t>
  </si>
  <si>
    <t>pakiranja</t>
  </si>
  <si>
    <t>Jedinica</t>
  </si>
  <si>
    <t>mjere</t>
  </si>
  <si>
    <t>Planirana</t>
  </si>
  <si>
    <t>Jedinična</t>
  </si>
  <si>
    <t>Pozicija / račun /</t>
  </si>
  <si>
    <t>5. Rashodi za materijal i energiju</t>
  </si>
  <si>
    <t xml:space="preserve">    5.7. Materijal i sirovine</t>
  </si>
  <si>
    <t xml:space="preserve">          - utrošeni materijal za pripremu hrane djeci</t>
  </si>
  <si>
    <t xml:space="preserve">    5.7.1. Krušni proizvodi - oznaka CPV  15811000-6</t>
  </si>
  <si>
    <t>cijena bez</t>
  </si>
  <si>
    <t>PDV-a</t>
  </si>
  <si>
    <t xml:space="preserve">Ukupno </t>
  </si>
  <si>
    <t>Izvori sredstava</t>
  </si>
  <si>
    <t>u Financijskom</t>
  </si>
  <si>
    <t>planu Vrtića</t>
  </si>
  <si>
    <t>1.</t>
  </si>
  <si>
    <t>kruh polubijeli</t>
  </si>
  <si>
    <t>kom</t>
  </si>
  <si>
    <t>2.</t>
  </si>
  <si>
    <t>3.</t>
  </si>
  <si>
    <t>4.</t>
  </si>
  <si>
    <t>5.</t>
  </si>
  <si>
    <t>kiflić slatki</t>
  </si>
  <si>
    <t>6.</t>
  </si>
  <si>
    <t>7.</t>
  </si>
  <si>
    <t>8.</t>
  </si>
  <si>
    <t>9.</t>
  </si>
  <si>
    <t>10.</t>
  </si>
  <si>
    <t>11.</t>
  </si>
  <si>
    <t>sirnica</t>
  </si>
  <si>
    <t>12.</t>
  </si>
  <si>
    <t>13.</t>
  </si>
  <si>
    <t>14.</t>
  </si>
  <si>
    <t>15.</t>
  </si>
  <si>
    <t>Ukupno</t>
  </si>
  <si>
    <t xml:space="preserve">Način </t>
  </si>
  <si>
    <t>napolitanke 1/1</t>
  </si>
  <si>
    <t>kut.</t>
  </si>
  <si>
    <t>moto 770 g</t>
  </si>
  <si>
    <t>petit buere keksi</t>
  </si>
  <si>
    <t xml:space="preserve">Red. </t>
  </si>
  <si>
    <t>obično brašno</t>
  </si>
  <si>
    <t>kg</t>
  </si>
  <si>
    <t>izravno ugova.</t>
  </si>
  <si>
    <t>kontinuirano</t>
  </si>
  <si>
    <t>Ukupno:</t>
  </si>
  <si>
    <t xml:space="preserve">Vrsta </t>
  </si>
  <si>
    <t>kukuruzne pahuljice</t>
  </si>
  <si>
    <t xml:space="preserve"> / cornflakes /</t>
  </si>
  <si>
    <t>pura 1/1</t>
  </si>
  <si>
    <t>griz</t>
  </si>
  <si>
    <t xml:space="preserve">Jedinica </t>
  </si>
  <si>
    <t xml:space="preserve">tjestenina s jajima za </t>
  </si>
  <si>
    <t>juhu 500 g</t>
  </si>
  <si>
    <t>umake 500 g</t>
  </si>
  <si>
    <t>Ukupno 1 - 5:</t>
  </si>
  <si>
    <t xml:space="preserve">Jedinična </t>
  </si>
  <si>
    <t>selen i peršin</t>
  </si>
  <si>
    <t>mrkva</t>
  </si>
  <si>
    <t>kupus</t>
  </si>
  <si>
    <t>luk</t>
  </si>
  <si>
    <t>kapula</t>
  </si>
  <si>
    <t>zelena salata</t>
  </si>
  <si>
    <t>tikvice</t>
  </si>
  <si>
    <t>krastavci</t>
  </si>
  <si>
    <t>rajčice</t>
  </si>
  <si>
    <t>paprike</t>
  </si>
  <si>
    <t>krumpir</t>
  </si>
  <si>
    <t>vreće</t>
  </si>
  <si>
    <t>cikla 1/1</t>
  </si>
  <si>
    <t>staklenka</t>
  </si>
  <si>
    <t>limenka</t>
  </si>
  <si>
    <t>pire od rajčica -</t>
  </si>
  <si>
    <t>konserva 4,5 kg</t>
  </si>
  <si>
    <t>kiseli kupus</t>
  </si>
  <si>
    <t>naranče</t>
  </si>
  <si>
    <t>jabuke</t>
  </si>
  <si>
    <t>banane</t>
  </si>
  <si>
    <t>mandarine</t>
  </si>
  <si>
    <t>limun</t>
  </si>
  <si>
    <t>kruške</t>
  </si>
  <si>
    <t>grožđe</t>
  </si>
  <si>
    <t>kivi</t>
  </si>
  <si>
    <t>breskve</t>
  </si>
  <si>
    <t>lubenice</t>
  </si>
  <si>
    <t>jagode</t>
  </si>
  <si>
    <t>trešnje</t>
  </si>
  <si>
    <t>nektarine</t>
  </si>
  <si>
    <t>marelice</t>
  </si>
  <si>
    <t>Ukupno 1 - 15</t>
  </si>
  <si>
    <t>Red</t>
  </si>
  <si>
    <t>miješana marmelada</t>
  </si>
  <si>
    <t>džem od šljiva</t>
  </si>
  <si>
    <t>UHT mlijeko</t>
  </si>
  <si>
    <t>l</t>
  </si>
  <si>
    <t>Ukupno 1 - 2:</t>
  </si>
  <si>
    <t>Ukupno 1 - 3:</t>
  </si>
  <si>
    <t>kesice</t>
  </si>
  <si>
    <t xml:space="preserve">izravno ugova. </t>
  </si>
  <si>
    <t>pvc kut.</t>
  </si>
  <si>
    <t>izravno.ugova.</t>
  </si>
  <si>
    <t>kanta</t>
  </si>
  <si>
    <t>kraš ekspres</t>
  </si>
  <si>
    <t>puding gotovi</t>
  </si>
  <si>
    <t>Ukupno 1 - 4:</t>
  </si>
  <si>
    <t>piletina - file / prsa /</t>
  </si>
  <si>
    <t>pile gril - podložak</t>
  </si>
  <si>
    <t>leća</t>
  </si>
  <si>
    <t>riža</t>
  </si>
  <si>
    <t>ječam / orzo /</t>
  </si>
  <si>
    <t>suhi grah</t>
  </si>
  <si>
    <t>slanina / panceta /</t>
  </si>
  <si>
    <t xml:space="preserve">količina       </t>
  </si>
  <si>
    <t xml:space="preserve">nabave </t>
  </si>
  <si>
    <t>biljno ulje</t>
  </si>
  <si>
    <t>maslinovo ulje</t>
  </si>
  <si>
    <t>pvc boce</t>
  </si>
  <si>
    <t>limenke</t>
  </si>
  <si>
    <t>panirani riblji štapići</t>
  </si>
  <si>
    <t>šećer</t>
  </si>
  <si>
    <t>šećer u prahu</t>
  </si>
  <si>
    <t>kesica</t>
  </si>
  <si>
    <t xml:space="preserve">vanili šećer </t>
  </si>
  <si>
    <t>prirodni med - cvjetni</t>
  </si>
  <si>
    <t>kvasac suhi</t>
  </si>
  <si>
    <t>prašak za pecivo</t>
  </si>
  <si>
    <t>planu Vrtiću</t>
  </si>
  <si>
    <t>čokoladno mlijeko</t>
  </si>
  <si>
    <t>jaja - klasa A</t>
  </si>
  <si>
    <t>čaj u vrećicama</t>
  </si>
  <si>
    <t>kavovina knaip</t>
  </si>
  <si>
    <t>Vrsta artikla</t>
  </si>
  <si>
    <t>pvc boca</t>
  </si>
  <si>
    <t>jabučni ocat</t>
  </si>
  <si>
    <t>boca</t>
  </si>
  <si>
    <t>sol morska / jodirana /</t>
  </si>
  <si>
    <t>al.vrećica</t>
  </si>
  <si>
    <t xml:space="preserve">miješani začini </t>
  </si>
  <si>
    <t xml:space="preserve"> / vegeta /</t>
  </si>
  <si>
    <t>papar mljeveni</t>
  </si>
  <si>
    <t>sjemenke sezama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</si>
  <si>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</si>
  <si>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</si>
  <si>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</si>
  <si>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>škarpina bez glave</t>
  </si>
  <si>
    <t>Urbroj: 2155-17-09-1</t>
  </si>
  <si>
    <t>Klasa: 601-02/09-01/318</t>
  </si>
  <si>
    <t>Omiš, 09.lipnja 2009.godine</t>
  </si>
  <si>
    <t>U skladu sa odredbama Zakona o javnoj nabavi / "Narodne novine", broj: 110/07. I 125/08. /, Upravno vijeće</t>
  </si>
  <si>
    <t>DJEČJEG VRTIĆA OMIŠ, na III. Sjednici održanoj dana 09.lipnja 2009.godine, donijelo je</t>
  </si>
  <si>
    <t xml:space="preserve">                                            </t>
  </si>
  <si>
    <t xml:space="preserve">                         Plana nabave roba i usluga za razdoblje od 01.siječnja do 31.prosinca 2009.godine</t>
  </si>
  <si>
    <t xml:space="preserve">Postojeći sadržaj točke 11.stavka 1. Plana nabave roba i usluga za razdoblje od 01.siječnja do 31.prosinca </t>
  </si>
  <si>
    <t>2009.godine se briše.</t>
  </si>
  <si>
    <t>Novi sadržaj točke 11.stavka 1. Plana nabave roba i usluga za razdoblje od 01.siječnja do 31.prosinca</t>
  </si>
  <si>
    <t>glasi:</t>
  </si>
  <si>
    <t xml:space="preserve">CPV </t>
  </si>
  <si>
    <t>oznaka</t>
  </si>
  <si>
    <t>predmeta</t>
  </si>
  <si>
    <t xml:space="preserve">Opis </t>
  </si>
  <si>
    <t>Procijenja</t>
  </si>
  <si>
    <t>vrijednost</t>
  </si>
  <si>
    <t>bez PDV-a</t>
  </si>
  <si>
    <t>sredstva</t>
  </si>
  <si>
    <t>objave</t>
  </si>
  <si>
    <t>Izvori</t>
  </si>
  <si>
    <t>sredstava</t>
  </si>
  <si>
    <t>pozicija</t>
  </si>
  <si>
    <t xml:space="preserve"> / račun /</t>
  </si>
  <si>
    <t>u Proračunu</t>
  </si>
  <si>
    <t>sa PDV-om</t>
  </si>
  <si>
    <t>građevinsko-</t>
  </si>
  <si>
    <t>zanatski radovi</t>
  </si>
  <si>
    <t>izravno</t>
  </si>
  <si>
    <t>ugovaranje</t>
  </si>
  <si>
    <t>MV</t>
  </si>
  <si>
    <t>R0280</t>
  </si>
  <si>
    <t>jednokratno</t>
  </si>
  <si>
    <t xml:space="preserve"> / prema</t>
  </si>
  <si>
    <t>troškovniku /</t>
  </si>
  <si>
    <t>postavljanje</t>
  </si>
  <si>
    <t>vodovodnih</t>
  </si>
  <si>
    <t>instalacija</t>
  </si>
  <si>
    <t xml:space="preserve">izravno </t>
  </si>
  <si>
    <t xml:space="preserve">ostali </t>
  </si>
  <si>
    <t>elektroinstalacijski</t>
  </si>
  <si>
    <t>radovi</t>
  </si>
  <si>
    <t xml:space="preserve"> Članak 2.</t>
  </si>
  <si>
    <t xml:space="preserve"> Članak 3.</t>
  </si>
  <si>
    <t xml:space="preserve">Ova Odluka sačinjena je u 4 / četiri / istovjetna primjerka od kojih se jedan dostavlja računovodstvu-ovdje, </t>
  </si>
  <si>
    <t>jedan se prilaže uz zapisnik Upravnog vijeća, jedan se prilaže uz Plan nabave roba i usluga za razdoblje od</t>
  </si>
  <si>
    <t>01.siječnja do 31.prosinca 2009.godine, a jedan ostaje u arhivi-ovdje.</t>
  </si>
  <si>
    <t xml:space="preserve">                O  D  L  U  K  U</t>
  </si>
  <si>
    <t xml:space="preserve">                   o izmjenama i dopunama</t>
  </si>
  <si>
    <t xml:space="preserve">       / Smiljana Kalajžić /</t>
  </si>
  <si>
    <t xml:space="preserve">    ________________________</t>
  </si>
  <si>
    <t xml:space="preserve">                                                                                                                        Predsjednica Upravnog vijeća:</t>
  </si>
  <si>
    <t xml:space="preserve">                                                                                        Članak 1.</t>
  </si>
  <si>
    <t>keksi piškote</t>
  </si>
  <si>
    <t>čokolino 1/1</t>
  </si>
  <si>
    <t>grašak 1/4,2</t>
  </si>
  <si>
    <t>mrkva 1/4,2</t>
  </si>
  <si>
    <t xml:space="preserve">prašak za puding </t>
  </si>
  <si>
    <t>maslac 250 g</t>
  </si>
  <si>
    <t>linolada 2,5 kg</t>
  </si>
  <si>
    <t>svježi sir 250 g</t>
  </si>
  <si>
    <t>čaša</t>
  </si>
  <si>
    <t>piletina - file zabatak</t>
  </si>
  <si>
    <t>puretina - file / prsa /</t>
  </si>
  <si>
    <t>pileća salama 500 g</t>
  </si>
  <si>
    <t>njoke / 500 g /</t>
  </si>
  <si>
    <t>meki sir/1,6 do1,8 kg /</t>
  </si>
  <si>
    <t>sir topljeni / 200 g /</t>
  </si>
  <si>
    <t>sirni namaz / 200 g /</t>
  </si>
  <si>
    <t xml:space="preserve">lignja patagonica </t>
  </si>
  <si>
    <t>cimet</t>
  </si>
  <si>
    <t>aroma rum 15 ml</t>
  </si>
  <si>
    <t>prezla</t>
  </si>
  <si>
    <t>životinjske masti 5/1</t>
  </si>
  <si>
    <t>puter štangica</t>
  </si>
  <si>
    <t xml:space="preserve">   5.7.2. Peciva i kolači - 15812000-3</t>
  </si>
  <si>
    <t xml:space="preserve">    5.7.4. Brašno od žitarica ili povrća i srodni proizvodi - oznaka CPV 15612000-1</t>
  </si>
  <si>
    <t xml:space="preserve">    5.7.5. Proizvodi od zrna žitarica - oznaka CPV 15613000-8</t>
  </si>
  <si>
    <t xml:space="preserve">    5.7.6. Brašnasti proizvodi - oznaka CVP 15851000-8</t>
  </si>
  <si>
    <t xml:space="preserve">    5.7.26. Životinjska ili biljna ulja - oznaka CPV 15411000-2 </t>
  </si>
  <si>
    <t xml:space="preserve">    5.7.27. Zamrznuti riblji proizvodi - oznaka CPV 15229000-9</t>
  </si>
  <si>
    <t>vrhnje za kuhanje</t>
  </si>
  <si>
    <t>pureća salama /500g /</t>
  </si>
  <si>
    <t xml:space="preserve">    5.7.31. Šećer - oznaka CPV 15831000-2</t>
  </si>
  <si>
    <t xml:space="preserve">    5.7.32. Proizvodi životinjskog podrijetla - 01252000-8</t>
  </si>
  <si>
    <t xml:space="preserve">    5.7.33. Kvasac - oznaka CPV 15898000-9</t>
  </si>
  <si>
    <t xml:space="preserve">    5.7.34. Prašak za pecivo - 15899000-6</t>
  </si>
  <si>
    <t xml:space="preserve">    5.7.35. Bezalkoholni osvježavajući napici - 15982000-5</t>
  </si>
  <si>
    <t>Ukupno 1-5:</t>
  </si>
  <si>
    <t>Ukupna</t>
  </si>
  <si>
    <t xml:space="preserve">    5.7.10. Prerađano povrće - oznaka CPV 15331000-7</t>
  </si>
  <si>
    <t>pelati 3/1</t>
  </si>
  <si>
    <t>Ukupno 1 - 6:</t>
  </si>
  <si>
    <t>klementine</t>
  </si>
  <si>
    <t xml:space="preserve">    5.7.12. Prerađeno voće i orašasti plodovi - oznaka CPV 15332000-4</t>
  </si>
  <si>
    <t xml:space="preserve">    5.7.13. Mlijeko - oznaka CPV 15511000-3</t>
  </si>
  <si>
    <t xml:space="preserve">    5.7.14. Jogurt i ostali fermentirani mliječni proizvodi - oznaka CPV 15551000-5</t>
  </si>
  <si>
    <t xml:space="preserve">pvc </t>
  </si>
  <si>
    <t>jogurt 2,8 mm</t>
  </si>
  <si>
    <t xml:space="preserve">    5.7.15. Sirevi - oznaka CPV 15540000-5</t>
  </si>
  <si>
    <t xml:space="preserve">    5.7.18. Vrhnje - oznaka CPV 15512000-0</t>
  </si>
  <si>
    <t xml:space="preserve">    5.7.19. Maslac - oznaka CPV 15530000-2</t>
  </si>
  <si>
    <t>junetina</t>
  </si>
  <si>
    <t>teletina</t>
  </si>
  <si>
    <t>svinjetina</t>
  </si>
  <si>
    <t>piletina - batak i</t>
  </si>
  <si>
    <t>zabatak</t>
  </si>
  <si>
    <t>krafna sa marmeladom</t>
  </si>
  <si>
    <t>oslić bez glave</t>
  </si>
  <si>
    <t xml:space="preserve">Ukupno: </t>
  </si>
  <si>
    <t xml:space="preserve">        PLAN NABAVE ZA POSLOVNU 2013. GODINU</t>
  </si>
  <si>
    <t>01-12/13.</t>
  </si>
  <si>
    <t>1-12/13.</t>
  </si>
  <si>
    <t>Ukupno 1:</t>
  </si>
  <si>
    <t>Ukupno 1 - 10:</t>
  </si>
  <si>
    <t>očišćena 400 g /</t>
  </si>
  <si>
    <t xml:space="preserve"> / 300 gr /</t>
  </si>
  <si>
    <t>kozice očišćene repići</t>
  </si>
  <si>
    <t xml:space="preserve">paprika mljevena </t>
  </si>
  <si>
    <t>bočica</t>
  </si>
  <si>
    <t>Ukupno 1 -2:</t>
  </si>
  <si>
    <t>čokolino crunch/375g/</t>
  </si>
  <si>
    <t>ketchup od rajčice</t>
  </si>
  <si>
    <t>pl.boca</t>
  </si>
  <si>
    <t xml:space="preserve">    5.7.30. Pripravci od ribe - oznaka CPV 15243000-3</t>
  </si>
  <si>
    <t>tuna u konzervi/185g/</t>
  </si>
  <si>
    <t>grožđice  /200 g /</t>
  </si>
  <si>
    <t>bublice</t>
  </si>
  <si>
    <t>brokula / 2,5 kg /</t>
  </si>
  <si>
    <t>blitva / 2,5 kg /</t>
  </si>
  <si>
    <t>cvjetača / 2,5 kg /</t>
  </si>
  <si>
    <t>mahuna 2,5 kg /</t>
  </si>
  <si>
    <t>prokula / 2,5 kg /</t>
  </si>
  <si>
    <t>špinat / 750 g /</t>
  </si>
  <si>
    <t>kiselo vrhnje</t>
  </si>
  <si>
    <t>čašica</t>
  </si>
  <si>
    <t xml:space="preserve">    5.7.24. Mesne konzerve i mesni pripravci - oznaka CPV 15131000-5</t>
  </si>
  <si>
    <t>dimljena svinj.koljeni.</t>
  </si>
  <si>
    <t>kakao u prahu /800 g /</t>
  </si>
  <si>
    <t>riblja pašteta / 75 g /</t>
  </si>
  <si>
    <t>Ukupno 1 -6:</t>
  </si>
  <si>
    <t>Ukupno 1-2:</t>
  </si>
  <si>
    <t>Ukupno 1 -3:</t>
  </si>
  <si>
    <t xml:space="preserve">    5.7.3. Tostirani krušni proizvodi i peciva - oznaka CPV 15821000-9</t>
  </si>
  <si>
    <t xml:space="preserve">    5.7.7. Svježe povrće - oznaka CVP 03221000-6 + BA04-1</t>
  </si>
  <si>
    <t xml:space="preserve">    5.7.8. Povrće smrznuto - oznaka CPV 03221000-6 + BA24-1</t>
  </si>
  <si>
    <t xml:space="preserve">    5.7.9. Krumpir i sušeno povrće - oznaka CPV 03212000-0</t>
  </si>
  <si>
    <t xml:space="preserve">    5.7.11. Voće i orašasti plodovi - svježe - oznaka CPV 03222000-3 + BA04-1</t>
  </si>
  <si>
    <t xml:space="preserve">    5.7.16. Sirni namazi - oznaka CPV 15545000-0</t>
  </si>
  <si>
    <t xml:space="preserve">    5.7.17. Prašak za kremu - oznaka CPV 15626000-2</t>
  </si>
  <si>
    <t xml:space="preserve">    5.7.20. Kakao; čokolada i slatkiši - oznaka CPV 15840000-8</t>
  </si>
  <si>
    <t xml:space="preserve">    5.7.21. Goveđe i teleće meso svježe - oznaka CPV 15111000-9 + BA04-1</t>
  </si>
  <si>
    <t xml:space="preserve">    5.7.22. Svinjetina svježa - oznaka CPV 15113000-3+BA04-1</t>
  </si>
  <si>
    <t xml:space="preserve">    5.7.23. Perad smrznuta - oznaka CPV 15112000-6+BA04-1</t>
  </si>
  <si>
    <t xml:space="preserve">    5.7.25. Žitarice - oznaka CPV 03211000-3</t>
  </si>
  <si>
    <t xml:space="preserve">    5.7.29. Smrznuta riba - oznaka CPV 15221000-3</t>
  </si>
  <si>
    <t>tekući veli.jogurt voćni</t>
  </si>
  <si>
    <t xml:space="preserve">    5.7.28. Panirana riba, riba u konzervi - oznaka CPV 15241000-9</t>
  </si>
  <si>
    <t>goveđa juha-koncetrat</t>
  </si>
  <si>
    <t>kokošja juha-koncetrat</t>
  </si>
  <si>
    <t xml:space="preserve">    5.7.36. Čajno - 15863000-5</t>
  </si>
  <si>
    <t xml:space="preserve">    5.7.38. Ocat,umaci;miješani začini;gorušićino brašno i krupica od gorušice; pripremljena gorušica - 15871000-4</t>
  </si>
  <si>
    <t xml:space="preserve">   5.7.40. Juhe i čorbe - 15891000-0</t>
  </si>
  <si>
    <t xml:space="preserve">   5.7.41. Masti - 15412000-9</t>
  </si>
  <si>
    <t xml:space="preserve">    5.7.39. Bilje i začini - 15872000-1</t>
  </si>
  <si>
    <t xml:space="preserve">    5.7.37. Nadomjesci kave - 15862000-8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</si>
</sst>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_ ;\-#,##0.00\ "/>
    <numFmt numFmtId="171" formatCode="#,##0.00\ _k_n"/>
    <numFmt numFmtId="172" formatCode="#,##0.00\ &quot;kn&quot;"/>
    <numFmt numFmtId="173" formatCode="#,##0.000\ _k_n"/>
    <numFmt numFmtId="174" formatCode="#,##0.0\ _k_n"/>
    <numFmt numFmtId="175" formatCode="#,##0\ _k_n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4" fontId="0" fillId="0" borderId="17" xfId="0" applyNumberFormat="1" applyBorder="1" applyAlignment="1">
      <alignment/>
    </xf>
    <xf numFmtId="171" fontId="0" fillId="0" borderId="17" xfId="0" applyNumberFormat="1" applyBorder="1" applyAlignment="1">
      <alignment vertical="justify"/>
    </xf>
    <xf numFmtId="171" fontId="0" fillId="0" borderId="18" xfId="0" applyNumberFormat="1" applyBorder="1" applyAlignment="1">
      <alignment vertical="justify"/>
    </xf>
    <xf numFmtId="171" fontId="0" fillId="0" borderId="10" xfId="0" applyNumberFormat="1" applyBorder="1" applyAlignment="1">
      <alignment vertical="justify"/>
    </xf>
    <xf numFmtId="2" fontId="0" fillId="0" borderId="14" xfId="0" applyNumberFormat="1" applyBorder="1" applyAlignment="1">
      <alignment vertical="justify"/>
    </xf>
    <xf numFmtId="2" fontId="0" fillId="0" borderId="13" xfId="0" applyNumberFormat="1" applyBorder="1" applyAlignment="1">
      <alignment vertical="justify"/>
    </xf>
    <xf numFmtId="171" fontId="0" fillId="0" borderId="0" xfId="0" applyNumberFormat="1" applyAlignment="1">
      <alignment vertical="justify"/>
    </xf>
    <xf numFmtId="4" fontId="0" fillId="0" borderId="10" xfId="0" applyNumberFormat="1" applyBorder="1" applyAlignment="1">
      <alignment vertical="justify"/>
    </xf>
    <xf numFmtId="171" fontId="0" fillId="0" borderId="15" xfId="0" applyNumberFormat="1" applyBorder="1" applyAlignment="1">
      <alignment vertical="justify"/>
    </xf>
    <xf numFmtId="171" fontId="0" fillId="0" borderId="12" xfId="0" applyNumberFormat="1" applyBorder="1" applyAlignment="1">
      <alignment vertical="justify"/>
    </xf>
    <xf numFmtId="171" fontId="0" fillId="0" borderId="14" xfId="0" applyNumberFormat="1" applyBorder="1" applyAlignment="1">
      <alignment vertical="justify"/>
    </xf>
    <xf numFmtId="171" fontId="0" fillId="0" borderId="13" xfId="0" applyNumberFormat="1" applyBorder="1" applyAlignment="1">
      <alignment vertical="justify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14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57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1" xfId="0" applyNumberFormat="1" applyBorder="1" applyAlignment="1">
      <alignment horizontal="center" vertical="justify"/>
    </xf>
    <xf numFmtId="171" fontId="0" fillId="0" borderId="16" xfId="0" applyNumberFormat="1" applyBorder="1" applyAlignment="1">
      <alignment horizontal="center" vertical="justify"/>
    </xf>
    <xf numFmtId="171" fontId="0" fillId="0" borderId="14" xfId="0" applyNumberFormat="1" applyBorder="1" applyAlignment="1">
      <alignment horizontal="center" vertical="justify"/>
    </xf>
    <xf numFmtId="171" fontId="0" fillId="0" borderId="17" xfId="0" applyNumberFormat="1" applyBorder="1" applyAlignment="1">
      <alignment horizontal="center" vertical="justify"/>
    </xf>
    <xf numFmtId="171" fontId="0" fillId="0" borderId="15" xfId="0" applyNumberFormat="1" applyBorder="1" applyAlignment="1">
      <alignment horizontal="center" vertical="justify"/>
    </xf>
    <xf numFmtId="171" fontId="0" fillId="0" borderId="18" xfId="0" applyNumberFormat="1" applyBorder="1" applyAlignment="1">
      <alignment horizontal="center" vertical="justify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1" fontId="0" fillId="0" borderId="10" xfId="0" applyNumberFormat="1" applyBorder="1" applyAlignment="1">
      <alignment horizontal="right" vertical="justify"/>
    </xf>
    <xf numFmtId="171" fontId="0" fillId="0" borderId="11" xfId="0" applyNumberFormat="1" applyBorder="1" applyAlignment="1">
      <alignment vertical="justify"/>
    </xf>
    <xf numFmtId="4" fontId="0" fillId="0" borderId="16" xfId="0" applyNumberFormat="1" applyBorder="1" applyAlignment="1">
      <alignment/>
    </xf>
    <xf numFmtId="171" fontId="0" fillId="0" borderId="16" xfId="0" applyNumberFormat="1" applyBorder="1" applyAlignment="1">
      <alignment vertical="justify"/>
    </xf>
    <xf numFmtId="171" fontId="0" fillId="0" borderId="0" xfId="0" applyNumberFormat="1" applyBorder="1" applyAlignment="1">
      <alignment vertical="justify"/>
    </xf>
    <xf numFmtId="171" fontId="0" fillId="0" borderId="0" xfId="0" applyNumberFormat="1" applyBorder="1" applyAlignment="1">
      <alignment horizontal="right"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5" fontId="0" fillId="0" borderId="18" xfId="0" applyNumberFormat="1" applyBorder="1" applyAlignment="1">
      <alignment horizontal="center" vertical="center"/>
    </xf>
    <xf numFmtId="171" fontId="0" fillId="0" borderId="24" xfId="0" applyNumberFormat="1" applyBorder="1" applyAlignment="1">
      <alignment vertical="justify"/>
    </xf>
    <xf numFmtId="171" fontId="0" fillId="0" borderId="26" xfId="0" applyNumberFormat="1" applyBorder="1" applyAlignment="1">
      <alignment vertical="justify"/>
    </xf>
    <xf numFmtId="4" fontId="0" fillId="0" borderId="13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71" fontId="0" fillId="0" borderId="23" xfId="0" applyNumberFormat="1" applyBorder="1" applyAlignment="1">
      <alignment vertical="justify"/>
    </xf>
    <xf numFmtId="171" fontId="0" fillId="0" borderId="20" xfId="0" applyNumberFormat="1" applyBorder="1" applyAlignment="1">
      <alignment vertical="justify"/>
    </xf>
    <xf numFmtId="3" fontId="0" fillId="0" borderId="18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U597"/>
  <sheetViews>
    <sheetView tabSelected="1" zoomScalePageLayoutView="0" workbookViewId="0" topLeftCell="K122">
      <selection activeCell="V134" sqref="V134"/>
    </sheetView>
  </sheetViews>
  <sheetFormatPr defaultColWidth="9.140625" defaultRowHeight="12.75"/>
  <cols>
    <col min="1" max="10" width="9.140625" style="0" hidden="1" customWidth="1"/>
    <col min="11" max="11" width="4.8515625" style="0" customWidth="1"/>
    <col min="12" max="12" width="19.28125" style="0" customWidth="1"/>
    <col min="13" max="13" width="8.421875" style="0" bestFit="1" customWidth="1"/>
    <col min="14" max="14" width="8.7109375" style="0" customWidth="1"/>
    <col min="15" max="15" width="10.28125" style="0" customWidth="1"/>
    <col min="16" max="16" width="11.57421875" style="0" customWidth="1"/>
    <col min="17" max="17" width="11.00390625" style="0" customWidth="1"/>
    <col min="18" max="18" width="11.8515625" style="0" customWidth="1"/>
    <col min="19" max="19" width="11.57421875" style="0" customWidth="1"/>
    <col min="20" max="20" width="14.7109375" style="0" customWidth="1"/>
    <col min="21" max="21" width="13.28125" style="0" customWidth="1"/>
  </cols>
  <sheetData>
    <row r="2" ht="12.75">
      <c r="K2" t="s">
        <v>0</v>
      </c>
    </row>
    <row r="3" ht="12.75">
      <c r="K3" t="s">
        <v>1</v>
      </c>
    </row>
    <row r="6" ht="12.75">
      <c r="N6" t="s">
        <v>266</v>
      </c>
    </row>
    <row r="11" ht="12.75">
      <c r="L11" t="s">
        <v>16</v>
      </c>
    </row>
    <row r="12" ht="12.75">
      <c r="L12" t="s">
        <v>17</v>
      </c>
    </row>
    <row r="13" ht="12.75">
      <c r="L13" t="s">
        <v>18</v>
      </c>
    </row>
    <row r="15" ht="12.75">
      <c r="L15" t="s">
        <v>19</v>
      </c>
    </row>
    <row r="18" spans="11:20" ht="12.75">
      <c r="K18" s="28" t="s">
        <v>7</v>
      </c>
      <c r="L18" s="28" t="s">
        <v>2</v>
      </c>
      <c r="M18" s="28" t="s">
        <v>9</v>
      </c>
      <c r="N18" s="28" t="s">
        <v>11</v>
      </c>
      <c r="O18" s="28" t="s">
        <v>13</v>
      </c>
      <c r="P18" s="29" t="s">
        <v>14</v>
      </c>
      <c r="Q18" s="28" t="s">
        <v>22</v>
      </c>
      <c r="R18" s="28" t="s">
        <v>4</v>
      </c>
      <c r="S18" s="28" t="s">
        <v>6</v>
      </c>
      <c r="T18" s="29" t="s">
        <v>23</v>
      </c>
    </row>
    <row r="19" spans="11:20" ht="12.75">
      <c r="K19" s="30" t="s">
        <v>8</v>
      </c>
      <c r="L19" s="30"/>
      <c r="M19" s="30" t="s">
        <v>10</v>
      </c>
      <c r="N19" s="30" t="s">
        <v>12</v>
      </c>
      <c r="O19" s="30" t="s">
        <v>3</v>
      </c>
      <c r="P19" s="31" t="s">
        <v>20</v>
      </c>
      <c r="Q19" s="30" t="s">
        <v>20</v>
      </c>
      <c r="R19" s="30" t="s">
        <v>5</v>
      </c>
      <c r="S19" s="30" t="s">
        <v>5</v>
      </c>
      <c r="T19" s="31" t="s">
        <v>15</v>
      </c>
    </row>
    <row r="20" spans="11:20" ht="12.75">
      <c r="K20" s="30"/>
      <c r="L20" s="30"/>
      <c r="M20" s="30"/>
      <c r="N20" s="30"/>
      <c r="O20" s="30" t="s">
        <v>267</v>
      </c>
      <c r="P20" s="31" t="s">
        <v>21</v>
      </c>
      <c r="Q20" s="30" t="s">
        <v>21</v>
      </c>
      <c r="R20" s="30"/>
      <c r="S20" s="30"/>
      <c r="T20" s="31" t="s">
        <v>24</v>
      </c>
    </row>
    <row r="21" spans="11:20" ht="12.75">
      <c r="K21" s="32"/>
      <c r="L21" s="32"/>
      <c r="M21" s="32"/>
      <c r="N21" s="32"/>
      <c r="O21" s="32"/>
      <c r="P21" s="33"/>
      <c r="Q21" s="32"/>
      <c r="R21" s="32"/>
      <c r="S21" s="32"/>
      <c r="T21" s="33" t="s">
        <v>25</v>
      </c>
    </row>
    <row r="22" spans="11:20" ht="12.75">
      <c r="K22" s="34">
        <v>1</v>
      </c>
      <c r="L22" s="34">
        <v>2</v>
      </c>
      <c r="M22" s="34">
        <v>3</v>
      </c>
      <c r="N22" s="34">
        <v>4</v>
      </c>
      <c r="O22" s="34">
        <v>5</v>
      </c>
      <c r="P22" s="35">
        <v>6</v>
      </c>
      <c r="Q22" s="34">
        <v>7</v>
      </c>
      <c r="R22" s="34">
        <v>8</v>
      </c>
      <c r="S22" s="34">
        <v>9</v>
      </c>
      <c r="T22" s="35">
        <v>10</v>
      </c>
    </row>
    <row r="23" spans="11:20" ht="12.75">
      <c r="K23" s="42" t="s">
        <v>26</v>
      </c>
      <c r="L23" s="1" t="s">
        <v>27</v>
      </c>
      <c r="M23" s="1"/>
      <c r="N23" s="34" t="s">
        <v>28</v>
      </c>
      <c r="O23" s="13">
        <v>6500</v>
      </c>
      <c r="P23" s="56">
        <v>5.85</v>
      </c>
      <c r="Q23" s="19">
        <f>O23*P23</f>
        <v>38025</v>
      </c>
      <c r="R23" s="1" t="s">
        <v>54</v>
      </c>
      <c r="S23" s="1" t="s">
        <v>55</v>
      </c>
      <c r="T23" s="34">
        <v>3222</v>
      </c>
    </row>
    <row r="24" spans="11:20" ht="12.75">
      <c r="K24" s="102"/>
      <c r="L24" s="1" t="s">
        <v>265</v>
      </c>
      <c r="M24" s="3"/>
      <c r="N24" s="47"/>
      <c r="O24" s="3"/>
      <c r="P24" s="115"/>
      <c r="Q24" s="19">
        <f>SUM(Q23:Q23)</f>
        <v>38025</v>
      </c>
      <c r="R24" s="3"/>
      <c r="S24" s="3"/>
      <c r="T24" s="4"/>
    </row>
    <row r="25" spans="11:20" ht="12.75">
      <c r="K25" s="112"/>
      <c r="L25" s="113"/>
      <c r="M25" s="113"/>
      <c r="N25" s="44"/>
      <c r="O25" s="113"/>
      <c r="P25" s="114"/>
      <c r="Q25" s="64"/>
      <c r="R25" s="113"/>
      <c r="S25" s="113"/>
      <c r="T25" s="113"/>
    </row>
    <row r="26" spans="11:20" ht="12.75">
      <c r="K26" s="112"/>
      <c r="L26" s="113"/>
      <c r="M26" s="113"/>
      <c r="N26" s="44"/>
      <c r="O26" s="113"/>
      <c r="P26" s="114"/>
      <c r="Q26" s="64"/>
      <c r="R26" s="113"/>
      <c r="S26" s="113"/>
      <c r="T26" s="113"/>
    </row>
    <row r="27" spans="11:20" ht="12.75">
      <c r="K27" s="112"/>
      <c r="L27" s="116" t="s">
        <v>231</v>
      </c>
      <c r="M27" s="113"/>
      <c r="N27" s="44"/>
      <c r="O27" s="113"/>
      <c r="P27" s="114"/>
      <c r="Q27" s="64"/>
      <c r="R27" s="113"/>
      <c r="S27" s="113"/>
      <c r="T27" s="113"/>
    </row>
    <row r="28" spans="11:20" ht="12.75">
      <c r="K28" s="112"/>
      <c r="L28" s="113"/>
      <c r="M28" s="113"/>
      <c r="N28" s="44"/>
      <c r="O28" s="113"/>
      <c r="P28" s="114"/>
      <c r="Q28" s="64"/>
      <c r="R28" s="113"/>
      <c r="S28" s="113"/>
      <c r="T28" s="113"/>
    </row>
    <row r="29" spans="11:20" ht="12.75">
      <c r="K29" s="112"/>
      <c r="L29" s="113"/>
      <c r="M29" s="113"/>
      <c r="N29" s="44"/>
      <c r="O29" s="113"/>
      <c r="P29" s="114"/>
      <c r="Q29" s="64"/>
      <c r="R29" s="113"/>
      <c r="S29" s="113"/>
      <c r="T29" s="113"/>
    </row>
    <row r="30" spans="11:20" ht="12.75">
      <c r="K30" s="28" t="s">
        <v>7</v>
      </c>
      <c r="L30" s="28" t="s">
        <v>2</v>
      </c>
      <c r="M30" s="28" t="s">
        <v>9</v>
      </c>
      <c r="N30" s="28" t="s">
        <v>11</v>
      </c>
      <c r="O30" s="28" t="s">
        <v>13</v>
      </c>
      <c r="P30" s="117" t="s">
        <v>14</v>
      </c>
      <c r="Q30" s="49" t="s">
        <v>45</v>
      </c>
      <c r="R30" s="28" t="s">
        <v>4</v>
      </c>
      <c r="S30" s="28" t="s">
        <v>6</v>
      </c>
      <c r="T30" s="118" t="s">
        <v>23</v>
      </c>
    </row>
    <row r="31" spans="11:20" ht="12.75">
      <c r="K31" s="30" t="s">
        <v>8</v>
      </c>
      <c r="L31" s="30"/>
      <c r="M31" s="30" t="s">
        <v>10</v>
      </c>
      <c r="N31" s="30" t="s">
        <v>12</v>
      </c>
      <c r="O31" s="30" t="s">
        <v>3</v>
      </c>
      <c r="P31" s="119" t="s">
        <v>20</v>
      </c>
      <c r="Q31" s="51" t="s">
        <v>20</v>
      </c>
      <c r="R31" s="30" t="s">
        <v>5</v>
      </c>
      <c r="S31" s="30" t="s">
        <v>5</v>
      </c>
      <c r="T31" s="120" t="s">
        <v>15</v>
      </c>
    </row>
    <row r="32" spans="11:20" ht="12.75">
      <c r="K32" s="30"/>
      <c r="L32" s="30"/>
      <c r="M32" s="30"/>
      <c r="N32" s="30"/>
      <c r="O32" s="30" t="s">
        <v>268</v>
      </c>
      <c r="P32" s="119" t="s">
        <v>21</v>
      </c>
      <c r="Q32" s="51" t="s">
        <v>21</v>
      </c>
      <c r="R32" s="30"/>
      <c r="S32" s="30"/>
      <c r="T32" s="120" t="s">
        <v>24</v>
      </c>
    </row>
    <row r="33" spans="11:20" ht="12.75">
      <c r="K33" s="32"/>
      <c r="L33" s="32"/>
      <c r="M33" s="32"/>
      <c r="N33" s="32"/>
      <c r="O33" s="32"/>
      <c r="P33" s="121"/>
      <c r="Q33" s="53"/>
      <c r="R33" s="32"/>
      <c r="S33" s="32"/>
      <c r="T33" s="122" t="s">
        <v>25</v>
      </c>
    </row>
    <row r="34" spans="11:20" ht="12.75">
      <c r="K34" s="32">
        <v>1</v>
      </c>
      <c r="L34" s="32">
        <v>2</v>
      </c>
      <c r="M34" s="32">
        <v>3</v>
      </c>
      <c r="N34" s="32">
        <v>4</v>
      </c>
      <c r="O34" s="32">
        <v>5</v>
      </c>
      <c r="P34" s="123">
        <v>6</v>
      </c>
      <c r="Q34" s="123">
        <v>7</v>
      </c>
      <c r="R34" s="32">
        <v>8</v>
      </c>
      <c r="S34" s="32">
        <v>9</v>
      </c>
      <c r="T34" s="122">
        <v>10</v>
      </c>
    </row>
    <row r="35" spans="11:20" ht="12.75">
      <c r="K35" s="108" t="s">
        <v>26</v>
      </c>
      <c r="L35" s="109" t="s">
        <v>33</v>
      </c>
      <c r="M35" s="9"/>
      <c r="N35" s="110" t="s">
        <v>28</v>
      </c>
      <c r="O35" s="9">
        <v>300</v>
      </c>
      <c r="P35" s="111">
        <v>1</v>
      </c>
      <c r="Q35" s="18">
        <f>O35*P35</f>
        <v>300</v>
      </c>
      <c r="R35" s="9" t="s">
        <v>54</v>
      </c>
      <c r="S35" s="9" t="s">
        <v>55</v>
      </c>
      <c r="T35" s="32">
        <v>3222</v>
      </c>
    </row>
    <row r="36" spans="11:20" ht="12.75">
      <c r="K36" s="57" t="s">
        <v>29</v>
      </c>
      <c r="L36" s="58" t="s">
        <v>40</v>
      </c>
      <c r="M36" s="1"/>
      <c r="N36" s="59" t="s">
        <v>28</v>
      </c>
      <c r="O36" s="1">
        <v>125</v>
      </c>
      <c r="P36" s="19">
        <v>10.46</v>
      </c>
      <c r="Q36" s="19">
        <f>O36*P36</f>
        <v>1307.5</v>
      </c>
      <c r="R36" s="1"/>
      <c r="S36" s="1"/>
      <c r="T36" s="1"/>
    </row>
    <row r="37" spans="11:20" ht="12.75">
      <c r="K37" s="57" t="s">
        <v>30</v>
      </c>
      <c r="L37" s="58" t="s">
        <v>230</v>
      </c>
      <c r="M37" s="1"/>
      <c r="N37" s="59" t="s">
        <v>28</v>
      </c>
      <c r="O37" s="1">
        <v>400</v>
      </c>
      <c r="P37" s="19">
        <v>0.39</v>
      </c>
      <c r="Q37" s="19">
        <f>O37*P37</f>
        <v>156</v>
      </c>
      <c r="R37" s="1"/>
      <c r="S37" s="1"/>
      <c r="T37" s="4"/>
    </row>
    <row r="38" spans="11:20" ht="12.75">
      <c r="K38" s="57" t="s">
        <v>31</v>
      </c>
      <c r="L38" s="15" t="s">
        <v>263</v>
      </c>
      <c r="M38" s="1"/>
      <c r="N38" s="134" t="s">
        <v>28</v>
      </c>
      <c r="O38" s="1">
        <v>600</v>
      </c>
      <c r="P38" s="27">
        <v>2.6</v>
      </c>
      <c r="Q38" s="19">
        <f>O38*P38</f>
        <v>1560</v>
      </c>
      <c r="R38" s="3"/>
      <c r="S38" s="1"/>
      <c r="T38" s="4"/>
    </row>
    <row r="39" spans="11:20" ht="12.75">
      <c r="K39" s="57" t="s">
        <v>32</v>
      </c>
      <c r="L39" s="15" t="s">
        <v>283</v>
      </c>
      <c r="M39" s="1"/>
      <c r="N39" s="134" t="s">
        <v>28</v>
      </c>
      <c r="O39" s="1">
        <v>350</v>
      </c>
      <c r="P39" s="27">
        <v>1.28</v>
      </c>
      <c r="Q39" s="19">
        <f>O39*P39</f>
        <v>448</v>
      </c>
      <c r="R39" s="3"/>
      <c r="S39" s="1"/>
      <c r="T39" s="4"/>
    </row>
    <row r="40" spans="11:20" ht="12.75">
      <c r="K40" s="2"/>
      <c r="L40" s="15" t="s">
        <v>244</v>
      </c>
      <c r="M40" s="3"/>
      <c r="N40" s="3"/>
      <c r="O40" s="3"/>
      <c r="P40" s="4"/>
      <c r="Q40" s="19">
        <f>SUM(Q35:Q39)</f>
        <v>3771.5</v>
      </c>
      <c r="R40" s="3"/>
      <c r="S40" s="3"/>
      <c r="T40" s="4"/>
    </row>
    <row r="43" ht="12.75">
      <c r="L43" t="s">
        <v>299</v>
      </c>
    </row>
    <row r="46" spans="11:20" ht="12.75">
      <c r="K46" s="28" t="s">
        <v>7</v>
      </c>
      <c r="L46" s="28" t="s">
        <v>2</v>
      </c>
      <c r="M46" s="28" t="s">
        <v>9</v>
      </c>
      <c r="N46" s="28" t="s">
        <v>11</v>
      </c>
      <c r="O46" s="28" t="s">
        <v>13</v>
      </c>
      <c r="P46" s="28" t="s">
        <v>14</v>
      </c>
      <c r="Q46" s="28" t="s">
        <v>45</v>
      </c>
      <c r="R46" s="28" t="s">
        <v>46</v>
      </c>
      <c r="S46" s="28" t="s">
        <v>6</v>
      </c>
      <c r="T46" s="29" t="s">
        <v>23</v>
      </c>
    </row>
    <row r="47" spans="11:20" ht="12.75">
      <c r="K47" s="30" t="s">
        <v>8</v>
      </c>
      <c r="L47" s="30"/>
      <c r="M47" s="30" t="s">
        <v>10</v>
      </c>
      <c r="N47" s="30" t="s">
        <v>12</v>
      </c>
      <c r="O47" s="30" t="s">
        <v>3</v>
      </c>
      <c r="P47" s="30" t="s">
        <v>20</v>
      </c>
      <c r="Q47" s="30" t="s">
        <v>20</v>
      </c>
      <c r="R47" s="30" t="s">
        <v>5</v>
      </c>
      <c r="S47" s="30" t="s">
        <v>5</v>
      </c>
      <c r="T47" s="31" t="s">
        <v>15</v>
      </c>
    </row>
    <row r="48" spans="11:20" ht="12.75">
      <c r="K48" s="30"/>
      <c r="L48" s="30"/>
      <c r="M48" s="30"/>
      <c r="N48" s="30"/>
      <c r="O48" s="39" t="s">
        <v>267</v>
      </c>
      <c r="P48" s="30" t="s">
        <v>21</v>
      </c>
      <c r="Q48" s="30" t="s">
        <v>21</v>
      </c>
      <c r="R48" s="30"/>
      <c r="S48" s="30"/>
      <c r="T48" s="31" t="s">
        <v>24</v>
      </c>
    </row>
    <row r="49" spans="11:20" ht="13.5" thickBot="1">
      <c r="K49" s="40"/>
      <c r="L49" s="40"/>
      <c r="M49" s="40"/>
      <c r="N49" s="40"/>
      <c r="O49" s="40"/>
      <c r="P49" s="40"/>
      <c r="Q49" s="40"/>
      <c r="R49" s="40"/>
      <c r="S49" s="40"/>
      <c r="T49" s="41" t="s">
        <v>25</v>
      </c>
    </row>
    <row r="50" spans="11:20" ht="12.75">
      <c r="K50" s="32">
        <v>1</v>
      </c>
      <c r="L50" s="32">
        <v>2</v>
      </c>
      <c r="M50" s="32">
        <v>3</v>
      </c>
      <c r="N50" s="32">
        <v>4</v>
      </c>
      <c r="O50" s="32">
        <v>5</v>
      </c>
      <c r="P50" s="32">
        <v>6</v>
      </c>
      <c r="Q50" s="32">
        <v>7</v>
      </c>
      <c r="R50" s="32">
        <v>8</v>
      </c>
      <c r="S50" s="32">
        <v>9</v>
      </c>
      <c r="T50" s="33">
        <v>10</v>
      </c>
    </row>
    <row r="51" spans="11:20" ht="12.75">
      <c r="K51" s="42" t="s">
        <v>26</v>
      </c>
      <c r="L51" s="1" t="s">
        <v>47</v>
      </c>
      <c r="M51" s="34" t="s">
        <v>48</v>
      </c>
      <c r="N51" s="34" t="s">
        <v>53</v>
      </c>
      <c r="O51" s="1">
        <v>60</v>
      </c>
      <c r="P51" s="19">
        <v>23.66</v>
      </c>
      <c r="Q51" s="19">
        <f>O51*P51</f>
        <v>1419.6</v>
      </c>
      <c r="R51" s="1" t="s">
        <v>54</v>
      </c>
      <c r="S51" s="1" t="s">
        <v>55</v>
      </c>
      <c r="T51" s="34">
        <v>3222</v>
      </c>
    </row>
    <row r="52" spans="11:20" ht="12.75">
      <c r="K52" s="42" t="s">
        <v>29</v>
      </c>
      <c r="L52" s="1" t="s">
        <v>49</v>
      </c>
      <c r="M52" s="34" t="s">
        <v>48</v>
      </c>
      <c r="N52" s="34" t="s">
        <v>28</v>
      </c>
      <c r="O52" s="1">
        <v>160</v>
      </c>
      <c r="P52" s="19">
        <v>15.03</v>
      </c>
      <c r="Q52" s="19">
        <f>O52*P52</f>
        <v>2404.7999999999997</v>
      </c>
      <c r="R52" s="1"/>
      <c r="S52" s="1"/>
      <c r="T52" s="1"/>
    </row>
    <row r="53" spans="11:20" ht="12.75">
      <c r="K53" s="42" t="s">
        <v>30</v>
      </c>
      <c r="L53" s="1" t="s">
        <v>50</v>
      </c>
      <c r="M53" s="34" t="s">
        <v>48</v>
      </c>
      <c r="N53" s="34" t="s">
        <v>53</v>
      </c>
      <c r="O53" s="1">
        <v>270</v>
      </c>
      <c r="P53" s="19">
        <v>10.18</v>
      </c>
      <c r="Q53" s="19">
        <f>O53*P53</f>
        <v>2748.6</v>
      </c>
      <c r="R53" s="1"/>
      <c r="S53" s="1"/>
      <c r="T53" s="1"/>
    </row>
    <row r="54" spans="11:20" ht="12.75">
      <c r="K54" s="42" t="s">
        <v>31</v>
      </c>
      <c r="L54" s="1" t="s">
        <v>209</v>
      </c>
      <c r="M54" s="34"/>
      <c r="N54" s="34" t="s">
        <v>28</v>
      </c>
      <c r="O54" s="1">
        <v>270</v>
      </c>
      <c r="P54" s="27">
        <v>8.52</v>
      </c>
      <c r="Q54" s="27">
        <f>O54*P54</f>
        <v>2300.4</v>
      </c>
      <c r="R54" s="1"/>
      <c r="S54" s="1"/>
      <c r="T54" s="4"/>
    </row>
    <row r="55" spans="11:20" ht="12.75">
      <c r="K55" s="42" t="s">
        <v>32</v>
      </c>
      <c r="L55" s="1" t="s">
        <v>228</v>
      </c>
      <c r="M55" s="34"/>
      <c r="N55" s="34" t="s">
        <v>53</v>
      </c>
      <c r="O55" s="1">
        <v>10</v>
      </c>
      <c r="P55" s="27">
        <v>5.24</v>
      </c>
      <c r="Q55" s="27">
        <f>O55*P55</f>
        <v>52.400000000000006</v>
      </c>
      <c r="R55" s="1"/>
      <c r="S55" s="1"/>
      <c r="T55" s="4"/>
    </row>
    <row r="56" spans="11:20" ht="12.75">
      <c r="K56" s="5"/>
      <c r="L56" s="10" t="s">
        <v>244</v>
      </c>
      <c r="M56" s="3"/>
      <c r="N56" s="3"/>
      <c r="O56" s="3"/>
      <c r="P56" s="27"/>
      <c r="Q56" s="27">
        <f>SUM(Q51:Q55)</f>
        <v>8925.8</v>
      </c>
      <c r="R56" s="3"/>
      <c r="S56" s="3"/>
      <c r="T56" s="4"/>
    </row>
    <row r="59" ht="12.75">
      <c r="L59" t="s">
        <v>232</v>
      </c>
    </row>
    <row r="62" spans="11:20" ht="12.75">
      <c r="K62" s="28" t="s">
        <v>51</v>
      </c>
      <c r="L62" s="28" t="s">
        <v>2</v>
      </c>
      <c r="M62" s="28" t="s">
        <v>9</v>
      </c>
      <c r="N62" s="28" t="s">
        <v>11</v>
      </c>
      <c r="O62" s="28" t="s">
        <v>13</v>
      </c>
      <c r="P62" s="29" t="s">
        <v>14</v>
      </c>
      <c r="Q62" s="28" t="s">
        <v>45</v>
      </c>
      <c r="R62" s="28" t="s">
        <v>4</v>
      </c>
      <c r="S62" s="28" t="s">
        <v>6</v>
      </c>
      <c r="T62" s="29" t="s">
        <v>23</v>
      </c>
    </row>
    <row r="63" spans="11:20" ht="12.75">
      <c r="K63" s="30" t="s">
        <v>8</v>
      </c>
      <c r="L63" s="30"/>
      <c r="M63" s="30" t="s">
        <v>10</v>
      </c>
      <c r="N63" s="30" t="s">
        <v>12</v>
      </c>
      <c r="O63" s="30" t="s">
        <v>3</v>
      </c>
      <c r="P63" s="31" t="s">
        <v>20</v>
      </c>
      <c r="Q63" s="30" t="s">
        <v>20</v>
      </c>
      <c r="R63" s="30" t="s">
        <v>5</v>
      </c>
      <c r="S63" s="30" t="s">
        <v>5</v>
      </c>
      <c r="T63" s="31" t="s">
        <v>15</v>
      </c>
    </row>
    <row r="64" spans="11:20" ht="12.75">
      <c r="K64" s="30"/>
      <c r="L64" s="30"/>
      <c r="M64" s="30"/>
      <c r="N64" s="30"/>
      <c r="O64" s="30" t="s">
        <v>267</v>
      </c>
      <c r="P64" s="31" t="s">
        <v>21</v>
      </c>
      <c r="Q64" s="30" t="s">
        <v>21</v>
      </c>
      <c r="R64" s="30"/>
      <c r="S64" s="30"/>
      <c r="T64" s="31" t="s">
        <v>24</v>
      </c>
    </row>
    <row r="65" spans="11:20" ht="12.75">
      <c r="K65" s="32"/>
      <c r="L65" s="32"/>
      <c r="M65" s="32"/>
      <c r="N65" s="32"/>
      <c r="O65" s="32"/>
      <c r="P65" s="33"/>
      <c r="Q65" s="32"/>
      <c r="R65" s="32"/>
      <c r="S65" s="32"/>
      <c r="T65" s="33" t="s">
        <v>25</v>
      </c>
    </row>
    <row r="66" spans="11:20" ht="12.75">
      <c r="K66" s="34">
        <v>1</v>
      </c>
      <c r="L66" s="34">
        <v>2</v>
      </c>
      <c r="M66" s="34">
        <v>3</v>
      </c>
      <c r="N66" s="34">
        <v>4</v>
      </c>
      <c r="O66" s="34">
        <v>5</v>
      </c>
      <c r="P66" s="35">
        <v>6</v>
      </c>
      <c r="Q66" s="34">
        <v>7</v>
      </c>
      <c r="R66" s="34">
        <v>8</v>
      </c>
      <c r="S66" s="34">
        <v>9</v>
      </c>
      <c r="T66" s="35">
        <v>10</v>
      </c>
    </row>
    <row r="67" spans="11:20" ht="12.75">
      <c r="K67" s="38" t="s">
        <v>26</v>
      </c>
      <c r="L67" s="9" t="s">
        <v>52</v>
      </c>
      <c r="M67" s="9"/>
      <c r="N67" s="32" t="s">
        <v>53</v>
      </c>
      <c r="O67" s="9">
        <v>350</v>
      </c>
      <c r="P67" s="11">
        <v>3.69</v>
      </c>
      <c r="Q67" s="12">
        <f>O67*P67</f>
        <v>1291.5</v>
      </c>
      <c r="R67" s="9" t="s">
        <v>54</v>
      </c>
      <c r="S67" s="9" t="s">
        <v>55</v>
      </c>
      <c r="T67" s="33">
        <v>3222</v>
      </c>
    </row>
    <row r="68" spans="11:20" ht="12.75">
      <c r="K68" s="5"/>
      <c r="L68" s="3" t="s">
        <v>269</v>
      </c>
      <c r="M68" s="3"/>
      <c r="N68" s="3"/>
      <c r="O68" s="3"/>
      <c r="P68" s="4"/>
      <c r="Q68" s="13">
        <f>SUM(Q67:Q67)</f>
        <v>1291.5</v>
      </c>
      <c r="R68" s="3"/>
      <c r="S68" s="3"/>
      <c r="T68" s="4"/>
    </row>
    <row r="69" ht="12.75">
      <c r="Q69" s="98"/>
    </row>
    <row r="71" ht="12.75">
      <c r="L71" t="s">
        <v>233</v>
      </c>
    </row>
    <row r="74" spans="11:20" ht="12.75">
      <c r="K74" s="28" t="s">
        <v>7</v>
      </c>
      <c r="L74" s="28" t="s">
        <v>2</v>
      </c>
      <c r="M74" s="28" t="s">
        <v>57</v>
      </c>
      <c r="N74" s="28" t="s">
        <v>11</v>
      </c>
      <c r="O74" s="28" t="s">
        <v>13</v>
      </c>
      <c r="P74" s="29" t="s">
        <v>14</v>
      </c>
      <c r="Q74" s="28" t="s">
        <v>45</v>
      </c>
      <c r="R74" s="28" t="s">
        <v>4</v>
      </c>
      <c r="S74" s="28" t="s">
        <v>6</v>
      </c>
      <c r="T74" s="29" t="s">
        <v>23</v>
      </c>
    </row>
    <row r="75" spans="11:20" ht="12.75">
      <c r="K75" s="30" t="s">
        <v>8</v>
      </c>
      <c r="L75" s="30"/>
      <c r="M75" s="30" t="s">
        <v>10</v>
      </c>
      <c r="N75" s="30" t="s">
        <v>12</v>
      </c>
      <c r="O75" s="30" t="s">
        <v>3</v>
      </c>
      <c r="P75" s="31" t="s">
        <v>20</v>
      </c>
      <c r="Q75" s="30" t="s">
        <v>20</v>
      </c>
      <c r="R75" s="30" t="s">
        <v>5</v>
      </c>
      <c r="S75" s="30" t="s">
        <v>5</v>
      </c>
      <c r="T75" s="31" t="s">
        <v>15</v>
      </c>
    </row>
    <row r="76" spans="11:20" ht="12.75">
      <c r="K76" s="30"/>
      <c r="L76" s="30"/>
      <c r="M76" s="30"/>
      <c r="N76" s="30"/>
      <c r="O76" s="30" t="s">
        <v>267</v>
      </c>
      <c r="P76" s="31" t="s">
        <v>21</v>
      </c>
      <c r="Q76" s="30" t="s">
        <v>21</v>
      </c>
      <c r="R76" s="30"/>
      <c r="S76" s="30"/>
      <c r="T76" s="31" t="s">
        <v>24</v>
      </c>
    </row>
    <row r="77" spans="11:20" ht="12.75">
      <c r="K77" s="32"/>
      <c r="L77" s="32"/>
      <c r="M77" s="32"/>
      <c r="N77" s="32"/>
      <c r="O77" s="32"/>
      <c r="P77" s="33"/>
      <c r="Q77" s="32"/>
      <c r="R77" s="32"/>
      <c r="S77" s="32"/>
      <c r="T77" s="33" t="s">
        <v>25</v>
      </c>
    </row>
    <row r="78" spans="11:20" ht="12.75">
      <c r="K78" s="34">
        <v>1</v>
      </c>
      <c r="L78" s="34">
        <v>2</v>
      </c>
      <c r="M78" s="34">
        <v>3</v>
      </c>
      <c r="N78" s="34">
        <v>4</v>
      </c>
      <c r="O78" s="34">
        <v>5</v>
      </c>
      <c r="P78" s="35">
        <v>6</v>
      </c>
      <c r="Q78" s="34">
        <v>7</v>
      </c>
      <c r="R78" s="34">
        <v>8</v>
      </c>
      <c r="S78" s="34">
        <v>9</v>
      </c>
      <c r="T78" s="35">
        <v>10</v>
      </c>
    </row>
    <row r="79" spans="11:20" ht="12.75">
      <c r="K79" s="42" t="s">
        <v>26</v>
      </c>
      <c r="L79" s="1" t="s">
        <v>210</v>
      </c>
      <c r="M79" s="34" t="s">
        <v>48</v>
      </c>
      <c r="N79" s="34" t="s">
        <v>28</v>
      </c>
      <c r="O79" s="1">
        <v>10</v>
      </c>
      <c r="P79" s="19">
        <v>42.37</v>
      </c>
      <c r="Q79" s="13">
        <f>O79*P79</f>
        <v>423.7</v>
      </c>
      <c r="R79" s="1" t="s">
        <v>54</v>
      </c>
      <c r="S79" s="1" t="s">
        <v>55</v>
      </c>
      <c r="T79" s="34">
        <v>3222</v>
      </c>
    </row>
    <row r="80" spans="11:20" ht="12.75">
      <c r="K80" s="42" t="s">
        <v>29</v>
      </c>
      <c r="L80" s="1" t="s">
        <v>277</v>
      </c>
      <c r="M80" s="34" t="s">
        <v>48</v>
      </c>
      <c r="N80" s="34" t="s">
        <v>28</v>
      </c>
      <c r="O80" s="1">
        <v>90</v>
      </c>
      <c r="P80" s="60">
        <v>16.51</v>
      </c>
      <c r="Q80" s="62">
        <f>O80*P80</f>
        <v>1485.9</v>
      </c>
      <c r="R80" s="1"/>
      <c r="S80" s="1"/>
      <c r="T80" s="1"/>
    </row>
    <row r="81" spans="11:20" ht="12.75">
      <c r="K81" s="36" t="s">
        <v>30</v>
      </c>
      <c r="L81" s="8" t="s">
        <v>58</v>
      </c>
      <c r="M81" s="30"/>
      <c r="N81" s="30"/>
      <c r="O81" s="8"/>
      <c r="P81" s="65"/>
      <c r="Q81" s="62"/>
      <c r="R81" s="5"/>
      <c r="S81" s="8"/>
      <c r="T81" s="5"/>
    </row>
    <row r="82" spans="11:20" ht="12.75">
      <c r="K82" s="36"/>
      <c r="L82" s="8" t="s">
        <v>59</v>
      </c>
      <c r="M82" s="30" t="s">
        <v>48</v>
      </c>
      <c r="N82" s="30" t="s">
        <v>28</v>
      </c>
      <c r="O82" s="8">
        <v>50</v>
      </c>
      <c r="P82" s="65">
        <v>12.32</v>
      </c>
      <c r="Q82" s="12">
        <f>O82*P82</f>
        <v>616</v>
      </c>
      <c r="R82" s="5"/>
      <c r="S82" s="8"/>
      <c r="T82" s="5"/>
    </row>
    <row r="83" spans="11:20" ht="12.75">
      <c r="K83" s="42" t="s">
        <v>31</v>
      </c>
      <c r="L83" s="1" t="s">
        <v>60</v>
      </c>
      <c r="M83" s="34"/>
      <c r="N83" s="34" t="s">
        <v>53</v>
      </c>
      <c r="O83" s="1">
        <v>240</v>
      </c>
      <c r="P83" s="60">
        <v>4.87</v>
      </c>
      <c r="Q83" s="13">
        <f>O83*P83</f>
        <v>1168.8</v>
      </c>
      <c r="R83" s="1"/>
      <c r="S83" s="1"/>
      <c r="T83" s="1"/>
    </row>
    <row r="84" spans="11:20" ht="12.75">
      <c r="K84" s="42" t="s">
        <v>32</v>
      </c>
      <c r="L84" s="1" t="s">
        <v>61</v>
      </c>
      <c r="M84" s="34"/>
      <c r="N84" s="34" t="s">
        <v>53</v>
      </c>
      <c r="O84" s="1">
        <v>30</v>
      </c>
      <c r="P84" s="60">
        <v>4.85</v>
      </c>
      <c r="Q84" s="13">
        <f>O84*P84</f>
        <v>145.5</v>
      </c>
      <c r="R84" s="1"/>
      <c r="S84" s="1"/>
      <c r="T84" s="1"/>
    </row>
    <row r="85" spans="11:20" ht="12.75">
      <c r="K85" s="5"/>
      <c r="L85" s="15" t="s">
        <v>66</v>
      </c>
      <c r="M85" s="3"/>
      <c r="N85" s="3"/>
      <c r="O85" s="3"/>
      <c r="P85" s="4"/>
      <c r="Q85" s="19">
        <f>SUM(Q79:Q84)</f>
        <v>3839.9000000000005</v>
      </c>
      <c r="R85" s="3"/>
      <c r="S85" s="3"/>
      <c r="T85" s="4"/>
    </row>
    <row r="88" ht="12.75">
      <c r="L88" t="s">
        <v>234</v>
      </c>
    </row>
    <row r="91" spans="11:20" ht="12.75">
      <c r="K91" s="28" t="s">
        <v>7</v>
      </c>
      <c r="L91" s="28" t="s">
        <v>2</v>
      </c>
      <c r="M91" s="28" t="s">
        <v>9</v>
      </c>
      <c r="N91" s="28" t="s">
        <v>62</v>
      </c>
      <c r="O91" s="28" t="s">
        <v>13</v>
      </c>
      <c r="P91" s="29" t="s">
        <v>14</v>
      </c>
      <c r="Q91" s="28" t="s">
        <v>45</v>
      </c>
      <c r="R91" s="28" t="s">
        <v>4</v>
      </c>
      <c r="S91" s="28" t="s">
        <v>6</v>
      </c>
      <c r="T91" s="29" t="s">
        <v>23</v>
      </c>
    </row>
    <row r="92" spans="11:20" ht="12.75">
      <c r="K92" s="30" t="s">
        <v>8</v>
      </c>
      <c r="L92" s="30"/>
      <c r="M92" s="30" t="s">
        <v>10</v>
      </c>
      <c r="N92" s="30" t="s">
        <v>12</v>
      </c>
      <c r="O92" s="30" t="s">
        <v>3</v>
      </c>
      <c r="P92" s="31" t="s">
        <v>20</v>
      </c>
      <c r="Q92" s="30" t="s">
        <v>20</v>
      </c>
      <c r="R92" s="30" t="s">
        <v>5</v>
      </c>
      <c r="S92" s="30" t="s">
        <v>5</v>
      </c>
      <c r="T92" s="31" t="s">
        <v>15</v>
      </c>
    </row>
    <row r="93" spans="11:20" ht="12.75">
      <c r="K93" s="30"/>
      <c r="L93" s="30"/>
      <c r="M93" s="30"/>
      <c r="N93" s="30"/>
      <c r="O93" s="39" t="s">
        <v>267</v>
      </c>
      <c r="P93" s="31" t="s">
        <v>21</v>
      </c>
      <c r="Q93" s="30" t="s">
        <v>21</v>
      </c>
      <c r="R93" s="30"/>
      <c r="S93" s="30"/>
      <c r="T93" s="31" t="s">
        <v>24</v>
      </c>
    </row>
    <row r="94" spans="11:20" ht="12.75">
      <c r="K94" s="32"/>
      <c r="L94" s="32"/>
      <c r="M94" s="32"/>
      <c r="N94" s="32"/>
      <c r="O94" s="32"/>
      <c r="P94" s="33"/>
      <c r="Q94" s="32"/>
      <c r="R94" s="32"/>
      <c r="S94" s="32"/>
      <c r="T94" s="33" t="s">
        <v>25</v>
      </c>
    </row>
    <row r="95" spans="11:20" ht="12.75">
      <c r="K95" s="34">
        <v>1</v>
      </c>
      <c r="L95" s="34">
        <v>2</v>
      </c>
      <c r="M95" s="34">
        <v>3</v>
      </c>
      <c r="N95" s="34">
        <v>4</v>
      </c>
      <c r="O95" s="34">
        <v>5</v>
      </c>
      <c r="P95" s="35">
        <v>6</v>
      </c>
      <c r="Q95" s="34">
        <v>7</v>
      </c>
      <c r="R95" s="34">
        <v>8</v>
      </c>
      <c r="S95" s="34">
        <v>9</v>
      </c>
      <c r="T95" s="35">
        <v>10</v>
      </c>
    </row>
    <row r="96" spans="11:20" ht="12.75">
      <c r="K96" s="37" t="s">
        <v>26</v>
      </c>
      <c r="L96" s="7" t="s">
        <v>63</v>
      </c>
      <c r="M96" s="7"/>
      <c r="N96" s="28"/>
      <c r="O96" s="7"/>
      <c r="P96" s="61"/>
      <c r="Q96" s="7"/>
      <c r="R96" s="7"/>
      <c r="S96" s="7"/>
      <c r="T96" s="2"/>
    </row>
    <row r="97" spans="11:20" ht="12.75">
      <c r="K97" s="36"/>
      <c r="L97" s="8" t="s">
        <v>64</v>
      </c>
      <c r="M97" s="8"/>
      <c r="N97" s="30" t="s">
        <v>53</v>
      </c>
      <c r="O97" s="8">
        <v>150</v>
      </c>
      <c r="P97" s="26">
        <v>15.46</v>
      </c>
      <c r="Q97" s="16">
        <f>O97*P97</f>
        <v>2319</v>
      </c>
      <c r="R97" s="8" t="s">
        <v>54</v>
      </c>
      <c r="S97" s="8" t="s">
        <v>55</v>
      </c>
      <c r="T97" s="32">
        <v>3222</v>
      </c>
    </row>
    <row r="98" spans="11:20" ht="12.75">
      <c r="K98" s="37" t="s">
        <v>29</v>
      </c>
      <c r="L98" s="7" t="s">
        <v>63</v>
      </c>
      <c r="M98" s="7"/>
      <c r="N98" s="28"/>
      <c r="O98" s="7"/>
      <c r="P98" s="124"/>
      <c r="Q98" s="62" t="s">
        <v>152</v>
      </c>
      <c r="R98" s="7"/>
      <c r="S98" s="128"/>
      <c r="T98" s="113"/>
    </row>
    <row r="99" spans="11:20" ht="12.75">
      <c r="K99" s="38"/>
      <c r="L99" s="9" t="s">
        <v>65</v>
      </c>
      <c r="M99" s="9"/>
      <c r="N99" s="32" t="s">
        <v>53</v>
      </c>
      <c r="O99" s="9">
        <v>500</v>
      </c>
      <c r="P99" s="125">
        <v>15.46</v>
      </c>
      <c r="Q99" s="12">
        <f>O99*P99</f>
        <v>7730</v>
      </c>
      <c r="R99" s="9"/>
      <c r="S99" s="9"/>
      <c r="T99" s="9"/>
    </row>
    <row r="100" spans="11:20" ht="12.75">
      <c r="K100" s="38" t="s">
        <v>30</v>
      </c>
      <c r="L100" s="9" t="s">
        <v>221</v>
      </c>
      <c r="M100" s="9"/>
      <c r="N100" s="32" t="s">
        <v>53</v>
      </c>
      <c r="O100" s="9">
        <v>340</v>
      </c>
      <c r="P100" s="18">
        <v>6.98</v>
      </c>
      <c r="Q100" s="12">
        <f>O100*P100</f>
        <v>2373.2000000000003</v>
      </c>
      <c r="R100" s="9"/>
      <c r="S100" s="9"/>
      <c r="T100" s="9"/>
    </row>
    <row r="101" spans="11:20" ht="12.75">
      <c r="K101" s="5"/>
      <c r="L101" s="3" t="s">
        <v>107</v>
      </c>
      <c r="M101" s="3"/>
      <c r="N101" s="3"/>
      <c r="O101" s="3"/>
      <c r="P101" s="4"/>
      <c r="Q101" s="13">
        <f>SUM(Q96:Q100)</f>
        <v>12422.2</v>
      </c>
      <c r="R101" s="3"/>
      <c r="S101" s="3"/>
      <c r="T101" s="4"/>
    </row>
    <row r="102" ht="12.75">
      <c r="U102" t="s">
        <v>153</v>
      </c>
    </row>
    <row r="104" spans="12:21" ht="12.75">
      <c r="L104" t="s">
        <v>300</v>
      </c>
      <c r="U104" t="s">
        <v>154</v>
      </c>
    </row>
    <row r="107" spans="11:20" ht="12.75">
      <c r="K107" s="28" t="s">
        <v>7</v>
      </c>
      <c r="L107" s="28" t="s">
        <v>2</v>
      </c>
      <c r="M107" s="28" t="s">
        <v>9</v>
      </c>
      <c r="N107" s="28" t="s">
        <v>11</v>
      </c>
      <c r="O107" s="28" t="s">
        <v>13</v>
      </c>
      <c r="P107" s="29" t="s">
        <v>67</v>
      </c>
      <c r="Q107" s="28" t="s">
        <v>45</v>
      </c>
      <c r="R107" s="28" t="s">
        <v>4</v>
      </c>
      <c r="S107" s="28" t="s">
        <v>6</v>
      </c>
      <c r="T107" s="29" t="s">
        <v>23</v>
      </c>
    </row>
    <row r="108" spans="11:20" ht="12.75">
      <c r="K108" s="30" t="s">
        <v>8</v>
      </c>
      <c r="L108" s="30"/>
      <c r="M108" s="30" t="s">
        <v>10</v>
      </c>
      <c r="N108" s="30" t="s">
        <v>12</v>
      </c>
      <c r="O108" s="30" t="s">
        <v>3</v>
      </c>
      <c r="P108" s="31" t="s">
        <v>20</v>
      </c>
      <c r="Q108" s="30" t="s">
        <v>20</v>
      </c>
      <c r="R108" s="30" t="s">
        <v>5</v>
      </c>
      <c r="S108" s="30" t="s">
        <v>5</v>
      </c>
      <c r="T108" s="31" t="s">
        <v>15</v>
      </c>
    </row>
    <row r="109" spans="11:20" ht="12.75">
      <c r="K109" s="30"/>
      <c r="L109" s="30"/>
      <c r="M109" s="30"/>
      <c r="N109" s="30"/>
      <c r="O109" s="30" t="s">
        <v>267</v>
      </c>
      <c r="P109" s="31" t="s">
        <v>21</v>
      </c>
      <c r="Q109" s="30" t="s">
        <v>21</v>
      </c>
      <c r="R109" s="30"/>
      <c r="S109" s="30"/>
      <c r="T109" s="31" t="s">
        <v>24</v>
      </c>
    </row>
    <row r="110" spans="11:20" ht="12.75">
      <c r="K110" s="32"/>
      <c r="L110" s="32"/>
      <c r="M110" s="32"/>
      <c r="N110" s="32"/>
      <c r="O110" s="32"/>
      <c r="P110" s="33"/>
      <c r="Q110" s="32"/>
      <c r="R110" s="32"/>
      <c r="S110" s="32"/>
      <c r="T110" s="33" t="s">
        <v>25</v>
      </c>
    </row>
    <row r="111" spans="11:20" ht="12.75">
      <c r="K111" s="34">
        <v>1</v>
      </c>
      <c r="L111" s="34">
        <v>2</v>
      </c>
      <c r="M111" s="34">
        <v>3</v>
      </c>
      <c r="N111" s="34">
        <v>4</v>
      </c>
      <c r="O111" s="34">
        <v>5</v>
      </c>
      <c r="P111" s="35">
        <v>6</v>
      </c>
      <c r="Q111" s="34">
        <v>7</v>
      </c>
      <c r="R111" s="34">
        <v>8</v>
      </c>
      <c r="S111" s="34">
        <v>9</v>
      </c>
      <c r="T111" s="35">
        <v>10</v>
      </c>
    </row>
    <row r="112" spans="11:20" ht="12.75">
      <c r="K112" s="42" t="s">
        <v>26</v>
      </c>
      <c r="L112" s="1" t="s">
        <v>68</v>
      </c>
      <c r="M112" s="1"/>
      <c r="N112" s="34" t="s">
        <v>28</v>
      </c>
      <c r="O112" s="1">
        <v>1800</v>
      </c>
      <c r="P112" s="19">
        <v>1.44</v>
      </c>
      <c r="Q112" s="13">
        <f>O112*P112</f>
        <v>2592</v>
      </c>
      <c r="R112" s="1" t="s">
        <v>54</v>
      </c>
      <c r="S112" s="1" t="s">
        <v>55</v>
      </c>
      <c r="T112" s="34">
        <v>3222</v>
      </c>
    </row>
    <row r="113" spans="11:20" ht="12.75">
      <c r="K113" s="42" t="s">
        <v>29</v>
      </c>
      <c r="L113" s="1" t="s">
        <v>69</v>
      </c>
      <c r="M113" s="1"/>
      <c r="N113" s="34" t="s">
        <v>53</v>
      </c>
      <c r="O113" s="1">
        <v>300</v>
      </c>
      <c r="P113" s="19">
        <v>7.2</v>
      </c>
      <c r="Q113" s="13">
        <f aca="true" t="shared" si="0" ref="Q113:Q121">O113*P113</f>
        <v>2160</v>
      </c>
      <c r="R113" s="1"/>
      <c r="S113" s="1"/>
      <c r="T113" s="1"/>
    </row>
    <row r="114" spans="11:20" ht="12.75">
      <c r="K114" s="42" t="s">
        <v>30</v>
      </c>
      <c r="L114" s="1" t="s">
        <v>70</v>
      </c>
      <c r="M114" s="1"/>
      <c r="N114" s="34" t="s">
        <v>53</v>
      </c>
      <c r="O114" s="1">
        <v>400</v>
      </c>
      <c r="P114" s="19">
        <v>42.88</v>
      </c>
      <c r="Q114" s="13">
        <f t="shared" si="0"/>
        <v>17152</v>
      </c>
      <c r="R114" s="1"/>
      <c r="S114" s="1"/>
      <c r="T114" s="1"/>
    </row>
    <row r="115" spans="11:20" ht="12.75">
      <c r="K115" s="42" t="s">
        <v>31</v>
      </c>
      <c r="L115" s="1" t="s">
        <v>71</v>
      </c>
      <c r="M115" s="1"/>
      <c r="N115" s="34" t="s">
        <v>53</v>
      </c>
      <c r="O115" s="1">
        <v>20</v>
      </c>
      <c r="P115" s="19">
        <v>14.4</v>
      </c>
      <c r="Q115" s="13">
        <f t="shared" si="0"/>
        <v>288</v>
      </c>
      <c r="R115" s="1"/>
      <c r="S115" s="1"/>
      <c r="T115" s="1"/>
    </row>
    <row r="116" spans="11:20" ht="12.75">
      <c r="K116" s="42" t="s">
        <v>32</v>
      </c>
      <c r="L116" s="1" t="s">
        <v>72</v>
      </c>
      <c r="M116" s="1"/>
      <c r="N116" s="34" t="s">
        <v>53</v>
      </c>
      <c r="O116" s="1">
        <v>300</v>
      </c>
      <c r="P116" s="19">
        <v>3.6</v>
      </c>
      <c r="Q116" s="13">
        <f t="shared" si="0"/>
        <v>1080</v>
      </c>
      <c r="R116" s="1"/>
      <c r="S116" s="1"/>
      <c r="T116" s="1"/>
    </row>
    <row r="117" spans="11:20" ht="12.75">
      <c r="K117" s="42" t="s">
        <v>34</v>
      </c>
      <c r="L117" s="1" t="s">
        <v>73</v>
      </c>
      <c r="M117" s="1"/>
      <c r="N117" s="34" t="s">
        <v>53</v>
      </c>
      <c r="O117" s="1">
        <v>200</v>
      </c>
      <c r="P117" s="19">
        <v>8.64</v>
      </c>
      <c r="Q117" s="13">
        <f t="shared" si="0"/>
        <v>1728</v>
      </c>
      <c r="R117" s="1"/>
      <c r="S117" s="1"/>
      <c r="T117" s="1"/>
    </row>
    <row r="118" spans="11:20" ht="12.75">
      <c r="K118" s="42" t="s">
        <v>35</v>
      </c>
      <c r="L118" s="1" t="s">
        <v>74</v>
      </c>
      <c r="M118" s="1"/>
      <c r="N118" s="34" t="s">
        <v>53</v>
      </c>
      <c r="O118" s="1">
        <v>50</v>
      </c>
      <c r="P118" s="19">
        <v>7.2</v>
      </c>
      <c r="Q118" s="13">
        <f t="shared" si="0"/>
        <v>360</v>
      </c>
      <c r="R118" s="1"/>
      <c r="S118" s="1"/>
      <c r="T118" s="1"/>
    </row>
    <row r="119" spans="11:20" ht="12.75">
      <c r="K119" s="42" t="s">
        <v>36</v>
      </c>
      <c r="L119" s="1" t="s">
        <v>75</v>
      </c>
      <c r="M119" s="1"/>
      <c r="N119" s="34" t="s">
        <v>53</v>
      </c>
      <c r="O119" s="1">
        <v>30</v>
      </c>
      <c r="P119" s="19">
        <v>7.2</v>
      </c>
      <c r="Q119" s="13">
        <f t="shared" si="0"/>
        <v>216</v>
      </c>
      <c r="R119" s="1"/>
      <c r="S119" s="1"/>
      <c r="T119" s="1"/>
    </row>
    <row r="120" spans="11:20" ht="12.75">
      <c r="K120" s="42" t="s">
        <v>37</v>
      </c>
      <c r="L120" s="1" t="s">
        <v>76</v>
      </c>
      <c r="M120" s="1"/>
      <c r="N120" s="34" t="s">
        <v>53</v>
      </c>
      <c r="O120" s="1">
        <v>20</v>
      </c>
      <c r="P120" s="19">
        <v>7.2</v>
      </c>
      <c r="Q120" s="13">
        <f t="shared" si="0"/>
        <v>144</v>
      </c>
      <c r="R120" s="1"/>
      <c r="S120" s="1"/>
      <c r="T120" s="1"/>
    </row>
    <row r="121" spans="11:20" ht="12.75">
      <c r="K121" s="42" t="s">
        <v>38</v>
      </c>
      <c r="L121" s="1" t="s">
        <v>77</v>
      </c>
      <c r="M121" s="1"/>
      <c r="N121" s="34" t="s">
        <v>53</v>
      </c>
      <c r="O121" s="1">
        <v>10</v>
      </c>
      <c r="P121" s="19">
        <v>7.68</v>
      </c>
      <c r="Q121" s="13">
        <f t="shared" si="0"/>
        <v>76.8</v>
      </c>
      <c r="R121" s="1"/>
      <c r="S121" s="1"/>
      <c r="T121" s="1"/>
    </row>
    <row r="122" spans="11:20" ht="12.75">
      <c r="K122" s="5"/>
      <c r="L122" s="3" t="s">
        <v>270</v>
      </c>
      <c r="M122" s="3"/>
      <c r="N122" s="3"/>
      <c r="O122" s="3"/>
      <c r="P122" s="4"/>
      <c r="Q122" s="13">
        <f>SUM(Q112:Q121)</f>
        <v>25796.8</v>
      </c>
      <c r="R122" s="3"/>
      <c r="S122" s="3"/>
      <c r="T122" s="4"/>
    </row>
    <row r="125" ht="12.75">
      <c r="L125" t="s">
        <v>301</v>
      </c>
    </row>
    <row r="128" spans="11:20" ht="12.75">
      <c r="K128" s="103" t="s">
        <v>7</v>
      </c>
      <c r="L128" s="28" t="s">
        <v>2</v>
      </c>
      <c r="M128" s="28" t="s">
        <v>9</v>
      </c>
      <c r="N128" s="28" t="s">
        <v>11</v>
      </c>
      <c r="O128" s="28" t="s">
        <v>13</v>
      </c>
      <c r="P128" s="28" t="s">
        <v>14</v>
      </c>
      <c r="Q128" s="29" t="s">
        <v>245</v>
      </c>
      <c r="R128" s="28" t="s">
        <v>4</v>
      </c>
      <c r="S128" s="28" t="s">
        <v>6</v>
      </c>
      <c r="T128" s="29" t="s">
        <v>23</v>
      </c>
    </row>
    <row r="129" spans="11:20" ht="12.75">
      <c r="K129" s="104" t="s">
        <v>8</v>
      </c>
      <c r="L129" s="30"/>
      <c r="M129" s="30" t="s">
        <v>10</v>
      </c>
      <c r="N129" s="30" t="s">
        <v>12</v>
      </c>
      <c r="O129" s="30" t="s">
        <v>3</v>
      </c>
      <c r="P129" s="30" t="s">
        <v>20</v>
      </c>
      <c r="Q129" s="31" t="s">
        <v>20</v>
      </c>
      <c r="R129" s="30" t="s">
        <v>5</v>
      </c>
      <c r="S129" s="30" t="s">
        <v>5</v>
      </c>
      <c r="T129" s="31" t="s">
        <v>15</v>
      </c>
    </row>
    <row r="130" spans="11:20" ht="12.75">
      <c r="K130" s="104"/>
      <c r="L130" s="30"/>
      <c r="M130" s="30"/>
      <c r="N130" s="30"/>
      <c r="O130" s="30" t="s">
        <v>267</v>
      </c>
      <c r="P130" s="30" t="s">
        <v>21</v>
      </c>
      <c r="Q130" s="31" t="s">
        <v>21</v>
      </c>
      <c r="R130" s="30"/>
      <c r="S130" s="30"/>
      <c r="T130" s="31" t="s">
        <v>24</v>
      </c>
    </row>
    <row r="131" spans="11:20" ht="12.75">
      <c r="K131" s="105"/>
      <c r="L131" s="32"/>
      <c r="M131" s="32"/>
      <c r="N131" s="32"/>
      <c r="O131" s="32"/>
      <c r="P131" s="32"/>
      <c r="Q131" s="33"/>
      <c r="R131" s="32"/>
      <c r="S131" s="32"/>
      <c r="T131" s="33" t="s">
        <v>25</v>
      </c>
    </row>
    <row r="132" spans="11:20" ht="12.75">
      <c r="K132" s="106">
        <v>1</v>
      </c>
      <c r="L132" s="34">
        <v>2</v>
      </c>
      <c r="M132" s="34">
        <v>3</v>
      </c>
      <c r="N132" s="34">
        <v>4</v>
      </c>
      <c r="O132" s="34">
        <v>5</v>
      </c>
      <c r="P132" s="34">
        <v>6</v>
      </c>
      <c r="Q132" s="35">
        <v>7</v>
      </c>
      <c r="R132" s="34">
        <v>8</v>
      </c>
      <c r="S132" s="34">
        <v>9</v>
      </c>
      <c r="T132" s="35">
        <v>10</v>
      </c>
    </row>
    <row r="133" spans="11:20" ht="12.75">
      <c r="K133" s="127" t="s">
        <v>26</v>
      </c>
      <c r="L133" s="1" t="s">
        <v>284</v>
      </c>
      <c r="M133" s="1"/>
      <c r="N133" s="34" t="s">
        <v>28</v>
      </c>
      <c r="O133" s="1">
        <v>210</v>
      </c>
      <c r="P133" s="56">
        <v>25.69</v>
      </c>
      <c r="Q133" s="126">
        <f aca="true" t="shared" si="1" ref="Q133:Q138">O133*P133</f>
        <v>5394.900000000001</v>
      </c>
      <c r="R133" s="1" t="s">
        <v>54</v>
      </c>
      <c r="S133" s="1" t="s">
        <v>55</v>
      </c>
      <c r="T133" s="35">
        <v>3222</v>
      </c>
    </row>
    <row r="134" spans="11:20" ht="12.75">
      <c r="K134" s="127" t="s">
        <v>29</v>
      </c>
      <c r="L134" s="1" t="s">
        <v>289</v>
      </c>
      <c r="M134" s="1"/>
      <c r="N134" s="34" t="s">
        <v>28</v>
      </c>
      <c r="O134" s="1">
        <v>70</v>
      </c>
      <c r="P134" s="56">
        <v>13.19</v>
      </c>
      <c r="Q134" s="126">
        <f t="shared" si="1"/>
        <v>923.3</v>
      </c>
      <c r="R134" s="1"/>
      <c r="S134" s="1"/>
      <c r="T134" s="4"/>
    </row>
    <row r="135" spans="11:20" ht="12.75">
      <c r="K135" s="127" t="s">
        <v>30</v>
      </c>
      <c r="L135" s="1" t="s">
        <v>285</v>
      </c>
      <c r="M135" s="1"/>
      <c r="N135" s="34" t="s">
        <v>28</v>
      </c>
      <c r="O135" s="1">
        <v>80</v>
      </c>
      <c r="P135" s="56">
        <v>23.53</v>
      </c>
      <c r="Q135" s="126">
        <f t="shared" si="1"/>
        <v>1882.4</v>
      </c>
      <c r="R135" s="1"/>
      <c r="S135" s="1"/>
      <c r="T135" s="4"/>
    </row>
    <row r="136" spans="11:20" ht="12.75">
      <c r="K136" s="127" t="s">
        <v>31</v>
      </c>
      <c r="L136" s="1" t="s">
        <v>286</v>
      </c>
      <c r="M136" s="1"/>
      <c r="N136" s="34" t="s">
        <v>28</v>
      </c>
      <c r="O136" s="1">
        <v>30</v>
      </c>
      <c r="P136" s="56">
        <v>22.13</v>
      </c>
      <c r="Q136" s="126">
        <f t="shared" si="1"/>
        <v>663.9</v>
      </c>
      <c r="R136" s="1"/>
      <c r="S136" s="1"/>
      <c r="T136" s="4"/>
    </row>
    <row r="137" spans="11:20" ht="12.75">
      <c r="K137" s="107" t="s">
        <v>32</v>
      </c>
      <c r="L137" s="9" t="s">
        <v>287</v>
      </c>
      <c r="M137" s="9"/>
      <c r="N137" s="32" t="s">
        <v>28</v>
      </c>
      <c r="O137" s="9">
        <v>120</v>
      </c>
      <c r="P137" s="111">
        <v>22.12</v>
      </c>
      <c r="Q137" s="126">
        <f t="shared" si="1"/>
        <v>2654.4</v>
      </c>
      <c r="R137" s="9"/>
      <c r="S137" s="9"/>
      <c r="T137" s="6"/>
    </row>
    <row r="138" spans="11:20" ht="12.75">
      <c r="K138" s="42" t="s">
        <v>34</v>
      </c>
      <c r="L138" s="1" t="s">
        <v>288</v>
      </c>
      <c r="M138" s="1"/>
      <c r="N138" s="34" t="s">
        <v>28</v>
      </c>
      <c r="O138" s="1">
        <v>120</v>
      </c>
      <c r="P138" s="11">
        <v>7.72</v>
      </c>
      <c r="Q138" s="126">
        <f t="shared" si="1"/>
        <v>926.4</v>
      </c>
      <c r="R138" s="1"/>
      <c r="S138" s="1"/>
      <c r="T138" s="6"/>
    </row>
    <row r="139" spans="11:20" ht="12.75">
      <c r="K139" s="113"/>
      <c r="L139" s="10" t="s">
        <v>296</v>
      </c>
      <c r="M139" s="3"/>
      <c r="N139" s="3"/>
      <c r="O139" s="3"/>
      <c r="P139" s="4"/>
      <c r="Q139" s="126">
        <f>SUM(Q133:Q138)</f>
        <v>12445.3</v>
      </c>
      <c r="R139" s="3"/>
      <c r="S139" s="3"/>
      <c r="T139" s="4"/>
    </row>
    <row r="140" ht="12.75">
      <c r="Q140" s="98"/>
    </row>
    <row r="141" ht="12.75">
      <c r="Q141" s="98"/>
    </row>
    <row r="142" ht="12.75">
      <c r="L142" t="s">
        <v>302</v>
      </c>
    </row>
    <row r="145" spans="11:20" ht="12.75">
      <c r="K145" s="28" t="s">
        <v>7</v>
      </c>
      <c r="L145" s="28" t="s">
        <v>2</v>
      </c>
      <c r="M145" s="28" t="s">
        <v>9</v>
      </c>
      <c r="N145" s="28" t="s">
        <v>11</v>
      </c>
      <c r="O145" s="28" t="s">
        <v>13</v>
      </c>
      <c r="P145" s="29" t="s">
        <v>14</v>
      </c>
      <c r="Q145" s="28" t="s">
        <v>45</v>
      </c>
      <c r="R145" s="28" t="s">
        <v>4</v>
      </c>
      <c r="S145" s="28" t="s">
        <v>6</v>
      </c>
      <c r="T145" s="29" t="s">
        <v>23</v>
      </c>
    </row>
    <row r="146" spans="11:20" ht="12.75">
      <c r="K146" s="30" t="s">
        <v>8</v>
      </c>
      <c r="L146" s="30"/>
      <c r="M146" s="30" t="s">
        <v>10</v>
      </c>
      <c r="N146" s="30" t="s">
        <v>12</v>
      </c>
      <c r="O146" s="30" t="s">
        <v>3</v>
      </c>
      <c r="P146" s="31" t="s">
        <v>20</v>
      </c>
      <c r="Q146" s="30" t="s">
        <v>20</v>
      </c>
      <c r="R146" s="30" t="s">
        <v>5</v>
      </c>
      <c r="S146" s="30" t="s">
        <v>5</v>
      </c>
      <c r="T146" s="31" t="s">
        <v>15</v>
      </c>
    </row>
    <row r="147" spans="11:20" ht="12.75">
      <c r="K147" s="30"/>
      <c r="L147" s="30"/>
      <c r="M147" s="30"/>
      <c r="N147" s="30"/>
      <c r="O147" s="30" t="s">
        <v>267</v>
      </c>
      <c r="P147" s="31" t="s">
        <v>21</v>
      </c>
      <c r="Q147" s="30" t="s">
        <v>21</v>
      </c>
      <c r="R147" s="30"/>
      <c r="S147" s="30"/>
      <c r="T147" s="31" t="s">
        <v>24</v>
      </c>
    </row>
    <row r="148" spans="11:20" ht="12.75">
      <c r="K148" s="32"/>
      <c r="L148" s="32"/>
      <c r="M148" s="32"/>
      <c r="N148" s="32"/>
      <c r="O148" s="32"/>
      <c r="P148" s="33"/>
      <c r="Q148" s="32"/>
      <c r="R148" s="32"/>
      <c r="S148" s="32"/>
      <c r="T148" s="33" t="s">
        <v>25</v>
      </c>
    </row>
    <row r="149" spans="11:20" ht="12.75">
      <c r="K149" s="34">
        <v>1</v>
      </c>
      <c r="L149" s="34">
        <v>2</v>
      </c>
      <c r="M149" s="34">
        <v>3</v>
      </c>
      <c r="N149" s="34">
        <v>4</v>
      </c>
      <c r="O149" s="34">
        <v>5</v>
      </c>
      <c r="P149" s="35">
        <v>6</v>
      </c>
      <c r="Q149" s="34">
        <v>7</v>
      </c>
      <c r="R149" s="34">
        <v>8</v>
      </c>
      <c r="S149" s="34">
        <v>9</v>
      </c>
      <c r="T149" s="35">
        <v>10</v>
      </c>
    </row>
    <row r="150" spans="11:20" ht="12.75">
      <c r="K150" s="38" t="s">
        <v>26</v>
      </c>
      <c r="L150" s="1" t="s">
        <v>78</v>
      </c>
      <c r="M150" s="33" t="s">
        <v>79</v>
      </c>
      <c r="N150" s="32" t="s">
        <v>53</v>
      </c>
      <c r="O150" s="9">
        <v>5057</v>
      </c>
      <c r="P150" s="11">
        <v>3.2</v>
      </c>
      <c r="Q150" s="12">
        <f>O150*P150</f>
        <v>16182.400000000001</v>
      </c>
      <c r="R150" s="9" t="s">
        <v>54</v>
      </c>
      <c r="S150" s="9" t="s">
        <v>55</v>
      </c>
      <c r="T150" s="33">
        <v>3222</v>
      </c>
    </row>
    <row r="151" spans="11:20" ht="12.75">
      <c r="K151" s="42" t="s">
        <v>29</v>
      </c>
      <c r="L151" s="9" t="s">
        <v>118</v>
      </c>
      <c r="M151" s="34"/>
      <c r="N151" s="34" t="s">
        <v>53</v>
      </c>
      <c r="O151" s="1">
        <v>160</v>
      </c>
      <c r="P151" s="11">
        <v>10.58</v>
      </c>
      <c r="Q151" s="12">
        <f>O151*P151</f>
        <v>1692.8</v>
      </c>
      <c r="R151" s="1"/>
      <c r="S151" s="1"/>
      <c r="T151" s="6"/>
    </row>
    <row r="152" spans="11:20" ht="12.75">
      <c r="K152" s="42" t="s">
        <v>30</v>
      </c>
      <c r="L152" s="9" t="s">
        <v>121</v>
      </c>
      <c r="M152" s="32"/>
      <c r="N152" s="32" t="s">
        <v>53</v>
      </c>
      <c r="O152" s="9">
        <v>100</v>
      </c>
      <c r="P152" s="11">
        <v>12.73</v>
      </c>
      <c r="Q152" s="12">
        <f>O152*P152</f>
        <v>1273</v>
      </c>
      <c r="R152" s="9"/>
      <c r="S152" s="9"/>
      <c r="T152" s="6"/>
    </row>
    <row r="153" spans="11:20" ht="12.75">
      <c r="K153" s="5"/>
      <c r="L153" s="3" t="s">
        <v>107</v>
      </c>
      <c r="M153" s="3"/>
      <c r="N153" s="3"/>
      <c r="O153" s="3"/>
      <c r="P153" s="4"/>
      <c r="Q153" s="13">
        <f>SUM(Q150:Q152)</f>
        <v>19148.2</v>
      </c>
      <c r="R153" s="3"/>
      <c r="S153" s="3"/>
      <c r="T153" s="4"/>
    </row>
    <row r="156" ht="12.75">
      <c r="L156" t="s">
        <v>246</v>
      </c>
    </row>
    <row r="159" spans="11:20" ht="12.75">
      <c r="K159" s="28" t="s">
        <v>7</v>
      </c>
      <c r="L159" s="28" t="s">
        <v>2</v>
      </c>
      <c r="M159" s="28" t="s">
        <v>9</v>
      </c>
      <c r="N159" s="28" t="s">
        <v>11</v>
      </c>
      <c r="O159" s="28" t="s">
        <v>13</v>
      </c>
      <c r="P159" s="29" t="s">
        <v>14</v>
      </c>
      <c r="Q159" s="28" t="s">
        <v>45</v>
      </c>
      <c r="R159" s="28" t="s">
        <v>4</v>
      </c>
      <c r="S159" s="28" t="s">
        <v>6</v>
      </c>
      <c r="T159" s="29" t="s">
        <v>23</v>
      </c>
    </row>
    <row r="160" spans="11:20" ht="12.75">
      <c r="K160" s="30" t="s">
        <v>8</v>
      </c>
      <c r="L160" s="30"/>
      <c r="M160" s="30" t="s">
        <v>10</v>
      </c>
      <c r="N160" s="30" t="s">
        <v>12</v>
      </c>
      <c r="O160" s="30" t="s">
        <v>3</v>
      </c>
      <c r="P160" s="31" t="s">
        <v>20</v>
      </c>
      <c r="Q160" s="30" t="s">
        <v>20</v>
      </c>
      <c r="R160" s="30" t="s">
        <v>5</v>
      </c>
      <c r="S160" s="30" t="s">
        <v>5</v>
      </c>
      <c r="T160" s="31" t="s">
        <v>15</v>
      </c>
    </row>
    <row r="161" spans="11:20" ht="12.75">
      <c r="K161" s="30"/>
      <c r="L161" s="30"/>
      <c r="M161" s="30"/>
      <c r="N161" s="30"/>
      <c r="O161" s="30" t="s">
        <v>267</v>
      </c>
      <c r="P161" s="31" t="s">
        <v>21</v>
      </c>
      <c r="Q161" s="30" t="s">
        <v>21</v>
      </c>
      <c r="R161" s="30"/>
      <c r="S161" s="30"/>
      <c r="T161" s="31" t="s">
        <v>24</v>
      </c>
    </row>
    <row r="162" spans="11:20" ht="12.75">
      <c r="K162" s="32"/>
      <c r="L162" s="32"/>
      <c r="M162" s="32"/>
      <c r="N162" s="32"/>
      <c r="O162" s="32"/>
      <c r="P162" s="33"/>
      <c r="Q162" s="32"/>
      <c r="R162" s="32"/>
      <c r="S162" s="32"/>
      <c r="T162" s="33" t="s">
        <v>25</v>
      </c>
    </row>
    <row r="163" spans="11:20" ht="12.75">
      <c r="K163" s="34">
        <v>1</v>
      </c>
      <c r="L163" s="34">
        <v>2</v>
      </c>
      <c r="M163" s="34">
        <v>3</v>
      </c>
      <c r="N163" s="34">
        <v>4</v>
      </c>
      <c r="O163" s="34">
        <v>5</v>
      </c>
      <c r="P163" s="35">
        <v>6</v>
      </c>
      <c r="Q163" s="34">
        <v>7</v>
      </c>
      <c r="R163" s="34">
        <v>8</v>
      </c>
      <c r="S163" s="34">
        <v>9</v>
      </c>
      <c r="T163" s="35">
        <v>10</v>
      </c>
    </row>
    <row r="164" spans="11:20" ht="12.75">
      <c r="K164" s="42" t="s">
        <v>26</v>
      </c>
      <c r="L164" s="1" t="s">
        <v>80</v>
      </c>
      <c r="M164" s="34" t="s">
        <v>81</v>
      </c>
      <c r="N164" s="34" t="s">
        <v>28</v>
      </c>
      <c r="O164" s="1">
        <v>200</v>
      </c>
      <c r="P164" s="19">
        <v>6.7</v>
      </c>
      <c r="Q164" s="19">
        <f>O164*P164</f>
        <v>1340</v>
      </c>
      <c r="R164" s="1" t="s">
        <v>54</v>
      </c>
      <c r="S164" s="1" t="s">
        <v>55</v>
      </c>
      <c r="T164" s="34">
        <v>3222</v>
      </c>
    </row>
    <row r="165" spans="11:20" ht="12.75">
      <c r="K165" s="42" t="s">
        <v>29</v>
      </c>
      <c r="L165" s="1" t="s">
        <v>211</v>
      </c>
      <c r="M165" s="34" t="s">
        <v>82</v>
      </c>
      <c r="N165" s="34" t="s">
        <v>28</v>
      </c>
      <c r="O165" s="1">
        <v>35</v>
      </c>
      <c r="P165" s="19">
        <v>42.15</v>
      </c>
      <c r="Q165" s="19">
        <f aca="true" t="shared" si="2" ref="Q165:Q170">O165*P165</f>
        <v>1475.25</v>
      </c>
      <c r="R165" s="1"/>
      <c r="S165" s="1"/>
      <c r="T165" s="1"/>
    </row>
    <row r="166" spans="11:20" ht="12.75">
      <c r="K166" s="42" t="s">
        <v>30</v>
      </c>
      <c r="L166" s="1" t="s">
        <v>247</v>
      </c>
      <c r="M166" s="34"/>
      <c r="N166" s="34" t="s">
        <v>28</v>
      </c>
      <c r="O166" s="1">
        <v>250</v>
      </c>
      <c r="P166" s="60">
        <v>13.05</v>
      </c>
      <c r="Q166" s="63">
        <f t="shared" si="2"/>
        <v>3262.5</v>
      </c>
      <c r="R166" s="1"/>
      <c r="S166" s="1"/>
      <c r="T166" s="1"/>
    </row>
    <row r="167" spans="11:20" ht="12.75">
      <c r="K167" s="36" t="s">
        <v>31</v>
      </c>
      <c r="L167" s="8" t="s">
        <v>83</v>
      </c>
      <c r="M167" s="30"/>
      <c r="N167" s="30"/>
      <c r="O167" s="8"/>
      <c r="P167" s="64"/>
      <c r="Q167" s="63"/>
      <c r="R167" s="5"/>
      <c r="S167" s="8"/>
      <c r="T167" s="5"/>
    </row>
    <row r="168" spans="11:20" ht="12.75">
      <c r="K168" s="36"/>
      <c r="L168" s="8" t="s">
        <v>84</v>
      </c>
      <c r="M168" s="30"/>
      <c r="N168" s="30" t="s">
        <v>28</v>
      </c>
      <c r="O168" s="8">
        <v>20</v>
      </c>
      <c r="P168" s="64">
        <v>66.71</v>
      </c>
      <c r="Q168" s="18">
        <f t="shared" si="2"/>
        <v>1334.1999999999998</v>
      </c>
      <c r="R168" s="5"/>
      <c r="S168" s="8"/>
      <c r="T168" s="5"/>
    </row>
    <row r="169" spans="11:20" ht="12.75">
      <c r="K169" s="42" t="s">
        <v>32</v>
      </c>
      <c r="L169" s="1" t="s">
        <v>212</v>
      </c>
      <c r="M169" s="34" t="s">
        <v>82</v>
      </c>
      <c r="N169" s="34" t="s">
        <v>28</v>
      </c>
      <c r="O169" s="1">
        <v>20</v>
      </c>
      <c r="P169" s="19">
        <v>35.16</v>
      </c>
      <c r="Q169" s="18">
        <f t="shared" si="2"/>
        <v>703.1999999999999</v>
      </c>
      <c r="R169" s="1"/>
      <c r="S169" s="1"/>
      <c r="T169" s="1"/>
    </row>
    <row r="170" spans="11:20" ht="12.75">
      <c r="K170" s="42" t="s">
        <v>34</v>
      </c>
      <c r="L170" s="1" t="s">
        <v>85</v>
      </c>
      <c r="M170" s="34"/>
      <c r="N170" s="34" t="s">
        <v>53</v>
      </c>
      <c r="O170" s="1">
        <v>30</v>
      </c>
      <c r="P170" s="19">
        <v>7.2</v>
      </c>
      <c r="Q170" s="19">
        <f t="shared" si="2"/>
        <v>216</v>
      </c>
      <c r="R170" s="1"/>
      <c r="S170" s="1"/>
      <c r="T170" s="1"/>
    </row>
    <row r="171" spans="11:20" ht="12.75">
      <c r="K171" s="5"/>
      <c r="L171" s="3" t="s">
        <v>248</v>
      </c>
      <c r="M171" s="3"/>
      <c r="N171" s="3"/>
      <c r="O171" s="3"/>
      <c r="P171" s="27"/>
      <c r="Q171" s="19">
        <f>SUM(Q164:Q170)</f>
        <v>8331.15</v>
      </c>
      <c r="R171" s="3"/>
      <c r="S171" s="3"/>
      <c r="T171" s="4"/>
    </row>
    <row r="174" ht="12.75">
      <c r="L174" t="s">
        <v>303</v>
      </c>
    </row>
    <row r="177" spans="11:20" ht="12.75">
      <c r="K177" s="28" t="s">
        <v>7</v>
      </c>
      <c r="L177" s="28" t="s">
        <v>2</v>
      </c>
      <c r="M177" s="28" t="s">
        <v>9</v>
      </c>
      <c r="N177" s="28" t="s">
        <v>11</v>
      </c>
      <c r="O177" s="28" t="s">
        <v>13</v>
      </c>
      <c r="P177" s="29" t="s">
        <v>67</v>
      </c>
      <c r="Q177" s="28" t="s">
        <v>45</v>
      </c>
      <c r="R177" s="28" t="s">
        <v>4</v>
      </c>
      <c r="S177" s="28" t="s">
        <v>6</v>
      </c>
      <c r="T177" s="29" t="s">
        <v>23</v>
      </c>
    </row>
    <row r="178" spans="11:20" ht="12.75">
      <c r="K178" s="30" t="s">
        <v>8</v>
      </c>
      <c r="L178" s="30"/>
      <c r="M178" s="30" t="s">
        <v>10</v>
      </c>
      <c r="N178" s="30" t="s">
        <v>12</v>
      </c>
      <c r="O178" s="30" t="s">
        <v>3</v>
      </c>
      <c r="P178" s="31" t="s">
        <v>20</v>
      </c>
      <c r="Q178" s="30" t="s">
        <v>20</v>
      </c>
      <c r="R178" s="30" t="s">
        <v>5</v>
      </c>
      <c r="S178" s="30" t="s">
        <v>5</v>
      </c>
      <c r="T178" s="31" t="s">
        <v>15</v>
      </c>
    </row>
    <row r="179" spans="11:20" ht="12.75">
      <c r="K179" s="30"/>
      <c r="L179" s="30"/>
      <c r="M179" s="30"/>
      <c r="N179" s="30"/>
      <c r="O179" s="30" t="s">
        <v>267</v>
      </c>
      <c r="P179" s="31" t="s">
        <v>21</v>
      </c>
      <c r="Q179" s="30" t="s">
        <v>21</v>
      </c>
      <c r="R179" s="30"/>
      <c r="S179" s="30"/>
      <c r="T179" s="31" t="s">
        <v>24</v>
      </c>
    </row>
    <row r="180" spans="11:20" ht="12.75">
      <c r="K180" s="32"/>
      <c r="L180" s="32"/>
      <c r="M180" s="32"/>
      <c r="N180" s="32"/>
      <c r="O180" s="32"/>
      <c r="P180" s="33"/>
      <c r="Q180" s="32"/>
      <c r="R180" s="32"/>
      <c r="S180" s="32"/>
      <c r="T180" s="33" t="s">
        <v>25</v>
      </c>
    </row>
    <row r="181" spans="11:20" ht="12.75">
      <c r="K181" s="34">
        <v>1</v>
      </c>
      <c r="L181" s="34">
        <v>2</v>
      </c>
      <c r="M181" s="34">
        <v>3</v>
      </c>
      <c r="N181" s="34">
        <v>4</v>
      </c>
      <c r="O181" s="34">
        <v>5</v>
      </c>
      <c r="P181" s="35">
        <v>6</v>
      </c>
      <c r="Q181" s="34">
        <v>7</v>
      </c>
      <c r="R181" s="34">
        <v>8</v>
      </c>
      <c r="S181" s="34">
        <v>9</v>
      </c>
      <c r="T181" s="35">
        <v>10</v>
      </c>
    </row>
    <row r="182" spans="11:20" ht="12.75">
      <c r="K182" s="42" t="s">
        <v>26</v>
      </c>
      <c r="L182" s="1" t="s">
        <v>86</v>
      </c>
      <c r="M182" s="1"/>
      <c r="N182" s="34" t="s">
        <v>53</v>
      </c>
      <c r="O182" s="1">
        <v>600</v>
      </c>
      <c r="P182" s="56">
        <v>8.5</v>
      </c>
      <c r="Q182" s="13">
        <f>O182*P182</f>
        <v>5100</v>
      </c>
      <c r="R182" s="1" t="s">
        <v>54</v>
      </c>
      <c r="S182" s="1" t="s">
        <v>55</v>
      </c>
      <c r="T182" s="34">
        <v>3222</v>
      </c>
    </row>
    <row r="183" spans="11:20" ht="12.75">
      <c r="K183" s="42" t="s">
        <v>29</v>
      </c>
      <c r="L183" s="1" t="s">
        <v>87</v>
      </c>
      <c r="M183" s="1"/>
      <c r="N183" s="34" t="s">
        <v>53</v>
      </c>
      <c r="O183" s="1">
        <v>1500</v>
      </c>
      <c r="P183" s="1">
        <v>6.99</v>
      </c>
      <c r="Q183" s="13">
        <f aca="true" t="shared" si="3" ref="Q183:Q196">O183*P183</f>
        <v>10485</v>
      </c>
      <c r="R183" s="1"/>
      <c r="S183" s="1"/>
      <c r="T183" s="1"/>
    </row>
    <row r="184" spans="11:20" ht="12.75">
      <c r="K184" s="42" t="s">
        <v>30</v>
      </c>
      <c r="L184" s="1" t="s">
        <v>88</v>
      </c>
      <c r="M184" s="1"/>
      <c r="N184" s="34" t="s">
        <v>53</v>
      </c>
      <c r="O184" s="1">
        <v>1300</v>
      </c>
      <c r="P184" s="1">
        <v>8.47</v>
      </c>
      <c r="Q184" s="13">
        <f t="shared" si="3"/>
        <v>11011</v>
      </c>
      <c r="R184" s="1"/>
      <c r="S184" s="1"/>
      <c r="T184" s="1"/>
    </row>
    <row r="185" spans="11:20" ht="12.75">
      <c r="K185" s="42" t="s">
        <v>31</v>
      </c>
      <c r="L185" s="1" t="s">
        <v>89</v>
      </c>
      <c r="M185" s="1"/>
      <c r="N185" s="34" t="s">
        <v>53</v>
      </c>
      <c r="O185" s="1">
        <v>300</v>
      </c>
      <c r="P185" s="60">
        <v>5.58</v>
      </c>
      <c r="Q185" s="99">
        <f t="shared" si="3"/>
        <v>1674</v>
      </c>
      <c r="R185" s="1"/>
      <c r="S185" s="1"/>
      <c r="T185" s="1"/>
    </row>
    <row r="186" spans="11:20" ht="12.75">
      <c r="K186" s="42" t="s">
        <v>32</v>
      </c>
      <c r="L186" s="1" t="s">
        <v>90</v>
      </c>
      <c r="M186" s="1"/>
      <c r="N186" s="34" t="s">
        <v>53</v>
      </c>
      <c r="O186" s="1">
        <v>200</v>
      </c>
      <c r="P186" s="56">
        <v>8.64</v>
      </c>
      <c r="Q186" s="13">
        <f t="shared" si="3"/>
        <v>1728</v>
      </c>
      <c r="R186" s="1"/>
      <c r="S186" s="1"/>
      <c r="T186" s="1"/>
    </row>
    <row r="187" spans="11:20" ht="12.75">
      <c r="K187" s="42" t="s">
        <v>34</v>
      </c>
      <c r="L187" s="1" t="s">
        <v>91</v>
      </c>
      <c r="M187" s="1"/>
      <c r="N187" s="34" t="s">
        <v>53</v>
      </c>
      <c r="O187" s="1">
        <v>850</v>
      </c>
      <c r="P187" s="1">
        <v>12.98</v>
      </c>
      <c r="Q187" s="13">
        <f t="shared" si="3"/>
        <v>11033</v>
      </c>
      <c r="R187" s="1"/>
      <c r="S187" s="1"/>
      <c r="T187" s="1"/>
    </row>
    <row r="188" spans="11:20" ht="12.75">
      <c r="K188" s="42" t="s">
        <v>35</v>
      </c>
      <c r="L188" s="1" t="s">
        <v>92</v>
      </c>
      <c r="M188" s="1"/>
      <c r="N188" s="34" t="s">
        <v>53</v>
      </c>
      <c r="O188" s="1">
        <v>80</v>
      </c>
      <c r="P188" s="56">
        <v>18</v>
      </c>
      <c r="Q188" s="13">
        <f t="shared" si="3"/>
        <v>1440</v>
      </c>
      <c r="R188" s="1"/>
      <c r="S188" s="1"/>
      <c r="T188" s="1"/>
    </row>
    <row r="189" spans="11:20" ht="12.75">
      <c r="K189" s="42" t="s">
        <v>36</v>
      </c>
      <c r="L189" s="1" t="s">
        <v>93</v>
      </c>
      <c r="M189" s="1"/>
      <c r="N189" s="34" t="s">
        <v>53</v>
      </c>
      <c r="O189" s="1">
        <v>150</v>
      </c>
      <c r="P189" s="1">
        <v>10.8</v>
      </c>
      <c r="Q189" s="13">
        <f t="shared" si="3"/>
        <v>1620</v>
      </c>
      <c r="R189" s="1"/>
      <c r="S189" s="1"/>
      <c r="T189" s="1"/>
    </row>
    <row r="190" spans="11:20" ht="12.75">
      <c r="K190" s="42" t="s">
        <v>37</v>
      </c>
      <c r="L190" s="1" t="s">
        <v>94</v>
      </c>
      <c r="M190" s="1"/>
      <c r="N190" s="34" t="s">
        <v>53</v>
      </c>
      <c r="O190" s="1">
        <v>170</v>
      </c>
      <c r="P190" s="56">
        <v>11.88</v>
      </c>
      <c r="Q190" s="13">
        <f t="shared" si="3"/>
        <v>2019.6000000000001</v>
      </c>
      <c r="R190" s="1"/>
      <c r="S190" s="1"/>
      <c r="T190" s="1"/>
    </row>
    <row r="191" spans="11:20" ht="12.75">
      <c r="K191" s="42" t="s">
        <v>38</v>
      </c>
      <c r="L191" s="1" t="s">
        <v>95</v>
      </c>
      <c r="M191" s="1"/>
      <c r="N191" s="34" t="s">
        <v>53</v>
      </c>
      <c r="O191" s="1">
        <v>30</v>
      </c>
      <c r="P191" s="19">
        <v>3.2</v>
      </c>
      <c r="Q191" s="13">
        <f t="shared" si="3"/>
        <v>96</v>
      </c>
      <c r="R191" s="1"/>
      <c r="S191" s="1"/>
      <c r="T191" s="1"/>
    </row>
    <row r="192" spans="11:20" ht="12.75">
      <c r="K192" s="42" t="s">
        <v>39</v>
      </c>
      <c r="L192" s="1" t="s">
        <v>96</v>
      </c>
      <c r="M192" s="1"/>
      <c r="N192" s="34" t="s">
        <v>53</v>
      </c>
      <c r="O192" s="1">
        <v>60</v>
      </c>
      <c r="P192" s="19">
        <v>21.6</v>
      </c>
      <c r="Q192" s="13">
        <f t="shared" si="3"/>
        <v>1296</v>
      </c>
      <c r="R192" s="1"/>
      <c r="S192" s="1"/>
      <c r="T192" s="1"/>
    </row>
    <row r="193" spans="11:20" ht="12.75">
      <c r="K193" s="42" t="s">
        <v>41</v>
      </c>
      <c r="L193" s="1" t="s">
        <v>97</v>
      </c>
      <c r="M193" s="1"/>
      <c r="N193" s="34" t="s">
        <v>53</v>
      </c>
      <c r="O193" s="1">
        <v>40</v>
      </c>
      <c r="P193" s="19">
        <v>14.4</v>
      </c>
      <c r="Q193" s="13">
        <f t="shared" si="3"/>
        <v>576</v>
      </c>
      <c r="R193" s="1"/>
      <c r="S193" s="1"/>
      <c r="T193" s="1"/>
    </row>
    <row r="194" spans="11:20" ht="12.75">
      <c r="K194" s="42" t="s">
        <v>42</v>
      </c>
      <c r="L194" s="1" t="s">
        <v>98</v>
      </c>
      <c r="M194" s="1"/>
      <c r="N194" s="34" t="s">
        <v>53</v>
      </c>
      <c r="O194" s="1">
        <v>70</v>
      </c>
      <c r="P194" s="19">
        <v>14.75</v>
      </c>
      <c r="Q194" s="13">
        <f t="shared" si="3"/>
        <v>1032.5</v>
      </c>
      <c r="R194" s="1"/>
      <c r="S194" s="1"/>
      <c r="T194" s="1"/>
    </row>
    <row r="195" spans="11:20" ht="12.75">
      <c r="K195" s="42" t="s">
        <v>43</v>
      </c>
      <c r="L195" s="1" t="s">
        <v>99</v>
      </c>
      <c r="M195" s="1"/>
      <c r="N195" s="34" t="s">
        <v>53</v>
      </c>
      <c r="O195" s="1">
        <v>60</v>
      </c>
      <c r="P195" s="19">
        <v>16.39</v>
      </c>
      <c r="Q195" s="13">
        <f t="shared" si="3"/>
        <v>983.4000000000001</v>
      </c>
      <c r="R195" s="1"/>
      <c r="S195" s="1"/>
      <c r="T195" s="1"/>
    </row>
    <row r="196" spans="11:20" ht="12.75">
      <c r="K196" s="42" t="s">
        <v>44</v>
      </c>
      <c r="L196" s="1" t="s">
        <v>249</v>
      </c>
      <c r="M196" s="1"/>
      <c r="N196" s="34" t="s">
        <v>53</v>
      </c>
      <c r="O196" s="1">
        <v>30</v>
      </c>
      <c r="P196" s="19">
        <v>7.19</v>
      </c>
      <c r="Q196" s="13">
        <f t="shared" si="3"/>
        <v>215.70000000000002</v>
      </c>
      <c r="R196" s="1"/>
      <c r="S196" s="1"/>
      <c r="T196" s="1"/>
    </row>
    <row r="197" spans="11:20" ht="12.75">
      <c r="K197" s="5"/>
      <c r="L197" s="3" t="s">
        <v>100</v>
      </c>
      <c r="M197" s="3"/>
      <c r="N197" s="3"/>
      <c r="O197" s="3"/>
      <c r="P197" s="4"/>
      <c r="Q197" s="19">
        <f>SUM(Q182:Q196)</f>
        <v>50310.2</v>
      </c>
      <c r="R197" s="3"/>
      <c r="S197" s="3"/>
      <c r="T197" s="4"/>
    </row>
    <row r="200" ht="12.75">
      <c r="L200" t="s">
        <v>250</v>
      </c>
    </row>
    <row r="203" spans="11:20" ht="12.75">
      <c r="K203" s="28" t="s">
        <v>101</v>
      </c>
      <c r="L203" s="28" t="s">
        <v>2</v>
      </c>
      <c r="M203" s="28" t="s">
        <v>9</v>
      </c>
      <c r="N203" s="28" t="s">
        <v>11</v>
      </c>
      <c r="O203" s="28" t="s">
        <v>13</v>
      </c>
      <c r="P203" s="29" t="s">
        <v>14</v>
      </c>
      <c r="Q203" s="28" t="s">
        <v>45</v>
      </c>
      <c r="R203" s="28" t="s">
        <v>4</v>
      </c>
      <c r="S203" s="28" t="s">
        <v>6</v>
      </c>
      <c r="T203" s="29" t="s">
        <v>23</v>
      </c>
    </row>
    <row r="204" spans="11:20" ht="12.75">
      <c r="K204" s="30" t="s">
        <v>8</v>
      </c>
      <c r="L204" s="30"/>
      <c r="M204" s="30" t="s">
        <v>10</v>
      </c>
      <c r="N204" s="30" t="s">
        <v>12</v>
      </c>
      <c r="O204" s="30" t="s">
        <v>3</v>
      </c>
      <c r="P204" s="31" t="s">
        <v>20</v>
      </c>
      <c r="Q204" s="30" t="s">
        <v>20</v>
      </c>
      <c r="R204" s="30" t="s">
        <v>5</v>
      </c>
      <c r="S204" s="30" t="s">
        <v>5</v>
      </c>
      <c r="T204" s="31" t="s">
        <v>15</v>
      </c>
    </row>
    <row r="205" spans="11:20" ht="12.75">
      <c r="K205" s="30"/>
      <c r="L205" s="30"/>
      <c r="M205" s="30"/>
      <c r="N205" s="30"/>
      <c r="O205" s="30" t="s">
        <v>267</v>
      </c>
      <c r="P205" s="31" t="s">
        <v>21</v>
      </c>
      <c r="Q205" s="30" t="s">
        <v>21</v>
      </c>
      <c r="R205" s="30"/>
      <c r="S205" s="30"/>
      <c r="T205" s="31" t="s">
        <v>24</v>
      </c>
    </row>
    <row r="206" spans="11:20" ht="12.75">
      <c r="K206" s="32"/>
      <c r="L206" s="32"/>
      <c r="M206" s="32"/>
      <c r="N206" s="32"/>
      <c r="O206" s="32"/>
      <c r="P206" s="33"/>
      <c r="Q206" s="32"/>
      <c r="R206" s="32"/>
      <c r="S206" s="32"/>
      <c r="T206" s="33" t="s">
        <v>25</v>
      </c>
    </row>
    <row r="207" spans="11:20" ht="12.75">
      <c r="K207" s="34">
        <v>1</v>
      </c>
      <c r="L207" s="34">
        <v>2</v>
      </c>
      <c r="M207" s="34">
        <v>3</v>
      </c>
      <c r="N207" s="34">
        <v>4</v>
      </c>
      <c r="O207" s="34">
        <v>5</v>
      </c>
      <c r="P207" s="35">
        <v>6</v>
      </c>
      <c r="Q207" s="46">
        <v>7</v>
      </c>
      <c r="R207" s="34">
        <v>8</v>
      </c>
      <c r="S207" s="34">
        <v>9</v>
      </c>
      <c r="T207" s="35">
        <v>10</v>
      </c>
    </row>
    <row r="208" spans="11:20" ht="12.75">
      <c r="K208" s="42" t="s">
        <v>26</v>
      </c>
      <c r="L208" s="1" t="s">
        <v>102</v>
      </c>
      <c r="M208" s="1"/>
      <c r="N208" s="34" t="s">
        <v>53</v>
      </c>
      <c r="O208" s="1">
        <v>60</v>
      </c>
      <c r="P208" s="19">
        <v>14.23</v>
      </c>
      <c r="Q208" s="60">
        <f>P208*O208</f>
        <v>853.8000000000001</v>
      </c>
      <c r="R208" s="1" t="s">
        <v>54</v>
      </c>
      <c r="S208" s="1" t="s">
        <v>55</v>
      </c>
      <c r="T208" s="34">
        <v>3222</v>
      </c>
    </row>
    <row r="209" spans="11:20" ht="12.75">
      <c r="K209" s="42" t="s">
        <v>29</v>
      </c>
      <c r="L209" s="1" t="s">
        <v>103</v>
      </c>
      <c r="M209" s="1"/>
      <c r="N209" s="34" t="s">
        <v>53</v>
      </c>
      <c r="O209" s="1">
        <v>140</v>
      </c>
      <c r="P209" s="19">
        <v>28.67</v>
      </c>
      <c r="Q209" s="60">
        <f>O209*P209</f>
        <v>4013.8</v>
      </c>
      <c r="R209" s="1"/>
      <c r="S209" s="1"/>
      <c r="T209" s="1"/>
    </row>
    <row r="210" spans="11:20" ht="12.75">
      <c r="K210" s="42" t="s">
        <v>30</v>
      </c>
      <c r="L210" s="1" t="s">
        <v>282</v>
      </c>
      <c r="M210" s="1"/>
      <c r="N210" s="34" t="s">
        <v>132</v>
      </c>
      <c r="O210" s="1">
        <v>24</v>
      </c>
      <c r="P210" s="27">
        <v>6.79</v>
      </c>
      <c r="Q210" s="60">
        <v>14</v>
      </c>
      <c r="R210" s="1"/>
      <c r="S210" s="1"/>
      <c r="T210" s="4"/>
    </row>
    <row r="211" spans="11:20" ht="12.75">
      <c r="K211" s="5"/>
      <c r="L211" s="3" t="s">
        <v>107</v>
      </c>
      <c r="M211" s="3"/>
      <c r="N211" s="3"/>
      <c r="O211" s="3"/>
      <c r="P211" s="27"/>
      <c r="Q211" s="19">
        <f>SUM(Q208:Q210)</f>
        <v>4881.6</v>
      </c>
      <c r="R211" s="3"/>
      <c r="S211" s="3"/>
      <c r="T211" s="4"/>
    </row>
    <row r="214" ht="12.75">
      <c r="L214" t="s">
        <v>251</v>
      </c>
    </row>
    <row r="217" spans="11:20" ht="12.75">
      <c r="K217" s="28" t="s">
        <v>7</v>
      </c>
      <c r="L217" s="28" t="s">
        <v>2</v>
      </c>
      <c r="M217" s="28" t="s">
        <v>9</v>
      </c>
      <c r="N217" s="28" t="s">
        <v>11</v>
      </c>
      <c r="O217" s="29" t="s">
        <v>13</v>
      </c>
      <c r="P217" s="29" t="s">
        <v>67</v>
      </c>
      <c r="Q217" s="28" t="s">
        <v>45</v>
      </c>
      <c r="R217" s="28" t="s">
        <v>4</v>
      </c>
      <c r="S217" s="28" t="s">
        <v>6</v>
      </c>
      <c r="T217" s="29" t="s">
        <v>23</v>
      </c>
    </row>
    <row r="218" spans="11:20" ht="12.75">
      <c r="K218" s="30" t="s">
        <v>8</v>
      </c>
      <c r="L218" s="30"/>
      <c r="M218" s="30" t="s">
        <v>10</v>
      </c>
      <c r="N218" s="30" t="s">
        <v>12</v>
      </c>
      <c r="O218" s="31" t="s">
        <v>3</v>
      </c>
      <c r="P218" s="31" t="s">
        <v>20</v>
      </c>
      <c r="Q218" s="30" t="s">
        <v>20</v>
      </c>
      <c r="R218" s="30" t="s">
        <v>5</v>
      </c>
      <c r="S218" s="30" t="s">
        <v>5</v>
      </c>
      <c r="T218" s="31" t="s">
        <v>15</v>
      </c>
    </row>
    <row r="219" spans="11:20" ht="12.75">
      <c r="K219" s="30"/>
      <c r="L219" s="30"/>
      <c r="M219" s="30"/>
      <c r="N219" s="30"/>
      <c r="O219" s="31" t="s">
        <v>267</v>
      </c>
      <c r="P219" s="31" t="s">
        <v>21</v>
      </c>
      <c r="Q219" s="30" t="s">
        <v>21</v>
      </c>
      <c r="R219" s="30"/>
      <c r="S219" s="30"/>
      <c r="T219" s="31" t="s">
        <v>24</v>
      </c>
    </row>
    <row r="220" spans="11:20" ht="12.75">
      <c r="K220" s="32"/>
      <c r="L220" s="32"/>
      <c r="M220" s="32"/>
      <c r="N220" s="32"/>
      <c r="O220" s="33"/>
      <c r="P220" s="33"/>
      <c r="Q220" s="32"/>
      <c r="R220" s="32"/>
      <c r="S220" s="32"/>
      <c r="T220" s="33" t="s">
        <v>25</v>
      </c>
    </row>
    <row r="221" spans="11:20" ht="12.75">
      <c r="K221" s="34">
        <v>1</v>
      </c>
      <c r="L221" s="34">
        <v>2</v>
      </c>
      <c r="M221" s="34">
        <v>3</v>
      </c>
      <c r="N221" s="34">
        <v>4</v>
      </c>
      <c r="O221" s="35">
        <v>5</v>
      </c>
      <c r="P221" s="35">
        <v>6</v>
      </c>
      <c r="Q221" s="34">
        <v>7</v>
      </c>
      <c r="R221" s="34">
        <v>8</v>
      </c>
      <c r="S221" s="34">
        <v>9</v>
      </c>
      <c r="T221" s="35">
        <v>10</v>
      </c>
    </row>
    <row r="222" spans="11:20" ht="12.75">
      <c r="K222" s="38" t="s">
        <v>26</v>
      </c>
      <c r="L222" s="8" t="s">
        <v>104</v>
      </c>
      <c r="M222" s="8"/>
      <c r="N222" s="32" t="s">
        <v>105</v>
      </c>
      <c r="O222" s="5">
        <v>4500</v>
      </c>
      <c r="P222" s="20">
        <v>5.5</v>
      </c>
      <c r="Q222" s="17">
        <f>O222*P222</f>
        <v>24750</v>
      </c>
      <c r="R222" s="8" t="s">
        <v>54</v>
      </c>
      <c r="S222" s="8" t="s">
        <v>55</v>
      </c>
      <c r="T222" s="31">
        <v>3222</v>
      </c>
    </row>
    <row r="223" spans="11:20" ht="12.75">
      <c r="K223" s="5"/>
      <c r="L223" s="3" t="s">
        <v>56</v>
      </c>
      <c r="M223" s="3"/>
      <c r="N223" s="3"/>
      <c r="O223" s="3"/>
      <c r="P223" s="21"/>
      <c r="Q223" s="19">
        <f>SUM(Q222:Q222)</f>
        <v>24750</v>
      </c>
      <c r="R223" s="3"/>
      <c r="S223" s="3"/>
      <c r="T223" s="4"/>
    </row>
    <row r="226" ht="12.75">
      <c r="L226" t="s">
        <v>252</v>
      </c>
    </row>
    <row r="229" spans="11:20" ht="12.75">
      <c r="K229" s="28" t="s">
        <v>7</v>
      </c>
      <c r="L229" s="28" t="s">
        <v>2</v>
      </c>
      <c r="M229" s="28" t="s">
        <v>9</v>
      </c>
      <c r="N229" s="29" t="s">
        <v>11</v>
      </c>
      <c r="O229" s="28" t="s">
        <v>13</v>
      </c>
      <c r="P229" s="29" t="s">
        <v>14</v>
      </c>
      <c r="Q229" s="28" t="s">
        <v>45</v>
      </c>
      <c r="R229" s="28" t="s">
        <v>4</v>
      </c>
      <c r="S229" s="28" t="s">
        <v>6</v>
      </c>
      <c r="T229" s="29" t="s">
        <v>23</v>
      </c>
    </row>
    <row r="230" spans="11:20" ht="12.75">
      <c r="K230" s="30" t="s">
        <v>8</v>
      </c>
      <c r="L230" s="30"/>
      <c r="M230" s="30" t="s">
        <v>10</v>
      </c>
      <c r="N230" s="31" t="s">
        <v>12</v>
      </c>
      <c r="O230" s="30" t="s">
        <v>3</v>
      </c>
      <c r="P230" s="31" t="s">
        <v>20</v>
      </c>
      <c r="Q230" s="30" t="s">
        <v>20</v>
      </c>
      <c r="R230" s="30" t="s">
        <v>5</v>
      </c>
      <c r="S230" s="30" t="s">
        <v>5</v>
      </c>
      <c r="T230" s="31" t="s">
        <v>15</v>
      </c>
    </row>
    <row r="231" spans="11:20" ht="12.75">
      <c r="K231" s="30"/>
      <c r="L231" s="30"/>
      <c r="M231" s="30"/>
      <c r="N231" s="31"/>
      <c r="O231" s="30" t="s">
        <v>267</v>
      </c>
      <c r="P231" s="31" t="s">
        <v>21</v>
      </c>
      <c r="Q231" s="30" t="s">
        <v>21</v>
      </c>
      <c r="R231" s="30"/>
      <c r="S231" s="30"/>
      <c r="T231" s="31" t="s">
        <v>24</v>
      </c>
    </row>
    <row r="232" spans="11:20" ht="12.75">
      <c r="K232" s="32"/>
      <c r="L232" s="32"/>
      <c r="M232" s="32"/>
      <c r="N232" s="33"/>
      <c r="O232" s="32"/>
      <c r="P232" s="33"/>
      <c r="Q232" s="32"/>
      <c r="R232" s="32"/>
      <c r="S232" s="32"/>
      <c r="T232" s="33" t="s">
        <v>25</v>
      </c>
    </row>
    <row r="233" spans="11:20" ht="12.75">
      <c r="K233" s="34">
        <v>1</v>
      </c>
      <c r="L233" s="34">
        <v>2</v>
      </c>
      <c r="M233" s="34">
        <v>3</v>
      </c>
      <c r="N233" s="35">
        <v>4</v>
      </c>
      <c r="O233" s="34">
        <v>5</v>
      </c>
      <c r="P233" s="35">
        <v>6</v>
      </c>
      <c r="Q233" s="34">
        <v>7</v>
      </c>
      <c r="R233" s="34">
        <v>8</v>
      </c>
      <c r="S233" s="34">
        <v>9</v>
      </c>
      <c r="T233" s="35">
        <v>10</v>
      </c>
    </row>
    <row r="234" spans="11:20" ht="12.75">
      <c r="K234" s="42" t="s">
        <v>26</v>
      </c>
      <c r="L234" s="1" t="s">
        <v>312</v>
      </c>
      <c r="M234" s="34" t="s">
        <v>253</v>
      </c>
      <c r="N234" s="34" t="s">
        <v>105</v>
      </c>
      <c r="O234" s="100">
        <v>750</v>
      </c>
      <c r="P234" s="19">
        <v>9.11</v>
      </c>
      <c r="Q234" s="19">
        <f>O234*P234</f>
        <v>6832.5</v>
      </c>
      <c r="R234" s="1" t="s">
        <v>54</v>
      </c>
      <c r="S234" s="1" t="s">
        <v>55</v>
      </c>
      <c r="T234" s="34">
        <v>3222</v>
      </c>
    </row>
    <row r="235" spans="11:20" ht="12.75">
      <c r="K235" s="42" t="s">
        <v>29</v>
      </c>
      <c r="L235" s="1" t="s">
        <v>254</v>
      </c>
      <c r="M235" s="34" t="s">
        <v>143</v>
      </c>
      <c r="N235" s="34" t="s">
        <v>105</v>
      </c>
      <c r="O235" s="100">
        <v>325</v>
      </c>
      <c r="P235" s="27">
        <v>9.55</v>
      </c>
      <c r="Q235" s="19">
        <f>O235*P235</f>
        <v>3103.7500000000005</v>
      </c>
      <c r="S235" s="1"/>
      <c r="T235" s="35"/>
    </row>
    <row r="236" spans="11:20" ht="12.75">
      <c r="K236" s="5"/>
      <c r="L236" s="3" t="s">
        <v>106</v>
      </c>
      <c r="M236" s="3"/>
      <c r="N236" s="3"/>
      <c r="O236" s="3"/>
      <c r="P236" s="27"/>
      <c r="Q236" s="19">
        <f>SUM(Q234:Q235)</f>
        <v>9936.25</v>
      </c>
      <c r="R236" s="3"/>
      <c r="S236" s="3"/>
      <c r="T236" s="4"/>
    </row>
    <row r="239" ht="12.75">
      <c r="L239" t="s">
        <v>255</v>
      </c>
    </row>
    <row r="242" spans="11:20" ht="12.75">
      <c r="K242" s="28" t="s">
        <v>7</v>
      </c>
      <c r="L242" s="28" t="s">
        <v>2</v>
      </c>
      <c r="M242" s="28" t="s">
        <v>9</v>
      </c>
      <c r="N242" s="28" t="s">
        <v>11</v>
      </c>
      <c r="O242" s="28" t="s">
        <v>13</v>
      </c>
      <c r="P242" s="28" t="s">
        <v>14</v>
      </c>
      <c r="Q242" s="29" t="s">
        <v>45</v>
      </c>
      <c r="R242" s="28" t="s">
        <v>4</v>
      </c>
      <c r="S242" s="28" t="s">
        <v>6</v>
      </c>
      <c r="T242" s="29" t="s">
        <v>23</v>
      </c>
    </row>
    <row r="243" spans="11:20" ht="12.75">
      <c r="K243" s="30" t="s">
        <v>8</v>
      </c>
      <c r="L243" s="30"/>
      <c r="M243" s="30" t="s">
        <v>10</v>
      </c>
      <c r="N243" s="30" t="s">
        <v>12</v>
      </c>
      <c r="O243" s="30" t="s">
        <v>3</v>
      </c>
      <c r="P243" s="30" t="s">
        <v>20</v>
      </c>
      <c r="Q243" s="31" t="s">
        <v>20</v>
      </c>
      <c r="R243" s="30" t="s">
        <v>5</v>
      </c>
      <c r="S243" s="30" t="s">
        <v>5</v>
      </c>
      <c r="T243" s="31" t="s">
        <v>15</v>
      </c>
    </row>
    <row r="244" spans="11:20" ht="12.75">
      <c r="K244" s="30"/>
      <c r="L244" s="30"/>
      <c r="M244" s="30"/>
      <c r="N244" s="30"/>
      <c r="O244" s="30" t="s">
        <v>267</v>
      </c>
      <c r="P244" s="30" t="s">
        <v>21</v>
      </c>
      <c r="Q244" s="31" t="s">
        <v>21</v>
      </c>
      <c r="R244" s="30"/>
      <c r="S244" s="30"/>
      <c r="T244" s="31" t="s">
        <v>24</v>
      </c>
    </row>
    <row r="245" spans="11:20" ht="12.75">
      <c r="K245" s="32"/>
      <c r="L245" s="32"/>
      <c r="M245" s="32"/>
      <c r="N245" s="32"/>
      <c r="O245" s="32"/>
      <c r="P245" s="32"/>
      <c r="Q245" s="33"/>
      <c r="R245" s="32"/>
      <c r="S245" s="32"/>
      <c r="T245" s="33" t="s">
        <v>25</v>
      </c>
    </row>
    <row r="246" spans="11:20" ht="12.75">
      <c r="K246" s="34">
        <v>1</v>
      </c>
      <c r="L246" s="34">
        <v>2</v>
      </c>
      <c r="M246" s="34">
        <v>3</v>
      </c>
      <c r="N246" s="34">
        <v>4</v>
      </c>
      <c r="O246" s="34">
        <v>5</v>
      </c>
      <c r="P246" s="34">
        <v>6</v>
      </c>
      <c r="Q246" s="35">
        <v>7</v>
      </c>
      <c r="R246" s="34">
        <v>8</v>
      </c>
      <c r="S246" s="34">
        <v>9</v>
      </c>
      <c r="T246" s="35">
        <v>10</v>
      </c>
    </row>
    <row r="247" spans="11:20" ht="12.75">
      <c r="K247" s="42" t="s">
        <v>26</v>
      </c>
      <c r="L247" s="1" t="s">
        <v>223</v>
      </c>
      <c r="M247" s="34"/>
      <c r="N247" s="34" t="s">
        <v>28</v>
      </c>
      <c r="O247" s="1">
        <v>450</v>
      </c>
      <c r="P247" s="19">
        <v>6.78</v>
      </c>
      <c r="Q247" s="19">
        <f>O247*P247</f>
        <v>3051</v>
      </c>
      <c r="R247" s="1" t="s">
        <v>54</v>
      </c>
      <c r="S247" s="1" t="s">
        <v>55</v>
      </c>
      <c r="T247" s="34">
        <v>3222</v>
      </c>
    </row>
    <row r="248" spans="11:20" ht="12.75">
      <c r="K248" s="42" t="s">
        <v>29</v>
      </c>
      <c r="L248" s="1" t="s">
        <v>222</v>
      </c>
      <c r="M248" s="34"/>
      <c r="N248" s="34" t="s">
        <v>28</v>
      </c>
      <c r="O248" s="1">
        <v>240</v>
      </c>
      <c r="P248" s="19">
        <v>43.5</v>
      </c>
      <c r="Q248" s="19">
        <f>O248*P248</f>
        <v>10440</v>
      </c>
      <c r="R248" s="1"/>
      <c r="S248" s="1"/>
      <c r="T248" s="1"/>
    </row>
    <row r="249" spans="11:20" ht="12.75">
      <c r="K249" s="42" t="s">
        <v>30</v>
      </c>
      <c r="L249" s="1" t="s">
        <v>216</v>
      </c>
      <c r="M249" s="34" t="s">
        <v>217</v>
      </c>
      <c r="N249" s="34" t="s">
        <v>28</v>
      </c>
      <c r="O249" s="1">
        <v>8</v>
      </c>
      <c r="P249" s="19">
        <v>6.23</v>
      </c>
      <c r="Q249" s="19">
        <f>O249*P249</f>
        <v>49.84</v>
      </c>
      <c r="R249" s="1"/>
      <c r="S249" s="1"/>
      <c r="T249" s="1"/>
    </row>
    <row r="250" spans="11:20" ht="12.75">
      <c r="K250" s="5"/>
      <c r="L250" s="15" t="s">
        <v>107</v>
      </c>
      <c r="M250" s="3"/>
      <c r="N250" s="3"/>
      <c r="O250" s="3"/>
      <c r="P250" s="4"/>
      <c r="Q250" s="27">
        <f>SUM(Q247:Q249)</f>
        <v>13540.84</v>
      </c>
      <c r="R250" s="3"/>
      <c r="S250" s="3"/>
      <c r="T250" s="4"/>
    </row>
    <row r="253" ht="12.75">
      <c r="L253" t="s">
        <v>304</v>
      </c>
    </row>
    <row r="256" spans="11:20" ht="12.75">
      <c r="K256" s="28" t="s">
        <v>7</v>
      </c>
      <c r="L256" s="28" t="s">
        <v>2</v>
      </c>
      <c r="M256" s="28" t="s">
        <v>9</v>
      </c>
      <c r="N256" s="28" t="s">
        <v>11</v>
      </c>
      <c r="O256" s="28" t="s">
        <v>13</v>
      </c>
      <c r="P256" s="29" t="s">
        <v>14</v>
      </c>
      <c r="Q256" s="28" t="s">
        <v>45</v>
      </c>
      <c r="R256" s="28" t="s">
        <v>4</v>
      </c>
      <c r="S256" s="28" t="s">
        <v>6</v>
      </c>
      <c r="T256" s="29" t="s">
        <v>23</v>
      </c>
    </row>
    <row r="257" spans="11:20" ht="12.75">
      <c r="K257" s="30" t="s">
        <v>8</v>
      </c>
      <c r="L257" s="30"/>
      <c r="M257" s="30" t="s">
        <v>10</v>
      </c>
      <c r="N257" s="30" t="s">
        <v>12</v>
      </c>
      <c r="O257" s="30" t="s">
        <v>3</v>
      </c>
      <c r="P257" s="31" t="s">
        <v>20</v>
      </c>
      <c r="Q257" s="30" t="s">
        <v>20</v>
      </c>
      <c r="R257" s="30" t="s">
        <v>5</v>
      </c>
      <c r="S257" s="30" t="s">
        <v>5</v>
      </c>
      <c r="T257" s="31" t="s">
        <v>15</v>
      </c>
    </row>
    <row r="258" spans="11:20" ht="12.75">
      <c r="K258" s="30"/>
      <c r="L258" s="30"/>
      <c r="M258" s="30"/>
      <c r="N258" s="30"/>
      <c r="O258" s="30" t="s">
        <v>267</v>
      </c>
      <c r="P258" s="31" t="s">
        <v>21</v>
      </c>
      <c r="Q258" s="30" t="s">
        <v>21</v>
      </c>
      <c r="R258" s="30"/>
      <c r="S258" s="30"/>
      <c r="T258" s="31" t="s">
        <v>24</v>
      </c>
    </row>
    <row r="259" spans="11:20" ht="12.75">
      <c r="K259" s="32"/>
      <c r="L259" s="32"/>
      <c r="M259" s="32"/>
      <c r="N259" s="32"/>
      <c r="O259" s="32"/>
      <c r="P259" s="33"/>
      <c r="Q259" s="32"/>
      <c r="R259" s="32"/>
      <c r="S259" s="32"/>
      <c r="T259" s="33" t="s">
        <v>25</v>
      </c>
    </row>
    <row r="260" spans="11:20" ht="12.75">
      <c r="K260" s="34">
        <v>1</v>
      </c>
      <c r="L260" s="34">
        <v>2</v>
      </c>
      <c r="M260" s="34">
        <v>3</v>
      </c>
      <c r="N260" s="34">
        <v>4</v>
      </c>
      <c r="O260" s="34">
        <v>5</v>
      </c>
      <c r="P260" s="35">
        <v>6</v>
      </c>
      <c r="Q260" s="34">
        <v>7</v>
      </c>
      <c r="R260" s="34">
        <v>8</v>
      </c>
      <c r="S260" s="34">
        <v>9</v>
      </c>
      <c r="T260" s="35">
        <v>10</v>
      </c>
    </row>
    <row r="261" spans="11:20" ht="12.75">
      <c r="K261" s="42" t="s">
        <v>26</v>
      </c>
      <c r="L261" s="9" t="s">
        <v>224</v>
      </c>
      <c r="M261" s="9"/>
      <c r="N261" s="32" t="s">
        <v>28</v>
      </c>
      <c r="O261" s="9">
        <v>800</v>
      </c>
      <c r="P261" s="6">
        <v>7.9</v>
      </c>
      <c r="Q261" s="18">
        <v>6320</v>
      </c>
      <c r="R261" s="9" t="s">
        <v>109</v>
      </c>
      <c r="S261" s="9" t="s">
        <v>55</v>
      </c>
      <c r="T261" s="33">
        <v>3222</v>
      </c>
    </row>
    <row r="262" spans="11:20" ht="12.75">
      <c r="K262" s="112"/>
      <c r="L262" s="1" t="s">
        <v>269</v>
      </c>
      <c r="M262" s="1"/>
      <c r="N262" s="34"/>
      <c r="O262" s="1"/>
      <c r="P262" s="6"/>
      <c r="Q262" s="18">
        <v>6320</v>
      </c>
      <c r="R262" s="1"/>
      <c r="S262" s="1"/>
      <c r="T262" s="6"/>
    </row>
    <row r="263" spans="11:20" ht="12.75" hidden="1">
      <c r="K263" s="5"/>
      <c r="L263" s="3" t="s">
        <v>56</v>
      </c>
      <c r="M263" s="3"/>
      <c r="N263" s="3"/>
      <c r="O263" s="3"/>
      <c r="P263" s="4"/>
      <c r="Q263" s="23">
        <f>SUM(Q261:Q262)</f>
        <v>12640</v>
      </c>
      <c r="R263" s="3"/>
      <c r="S263" s="3"/>
      <c r="T263" s="4"/>
    </row>
    <row r="266" ht="12.75">
      <c r="L266" t="s">
        <v>305</v>
      </c>
    </row>
    <row r="269" spans="11:20" ht="12.75">
      <c r="K269" s="28" t="s">
        <v>7</v>
      </c>
      <c r="L269" s="28" t="s">
        <v>2</v>
      </c>
      <c r="M269" s="28" t="s">
        <v>9</v>
      </c>
      <c r="N269" s="28" t="s">
        <v>11</v>
      </c>
      <c r="O269" s="28" t="s">
        <v>13</v>
      </c>
      <c r="P269" s="29" t="s">
        <v>14</v>
      </c>
      <c r="Q269" s="28" t="s">
        <v>45</v>
      </c>
      <c r="R269" s="28" t="s">
        <v>4</v>
      </c>
      <c r="S269" s="28" t="s">
        <v>6</v>
      </c>
      <c r="T269" s="29" t="s">
        <v>23</v>
      </c>
    </row>
    <row r="270" spans="11:20" ht="12.75">
      <c r="K270" s="30" t="s">
        <v>8</v>
      </c>
      <c r="L270" s="30"/>
      <c r="M270" s="30" t="s">
        <v>10</v>
      </c>
      <c r="N270" s="30" t="s">
        <v>12</v>
      </c>
      <c r="O270" s="30" t="s">
        <v>3</v>
      </c>
      <c r="P270" s="31" t="s">
        <v>20</v>
      </c>
      <c r="Q270" s="30" t="s">
        <v>20</v>
      </c>
      <c r="R270" s="30" t="s">
        <v>5</v>
      </c>
      <c r="S270" s="30" t="s">
        <v>5</v>
      </c>
      <c r="T270" s="31" t="s">
        <v>15</v>
      </c>
    </row>
    <row r="271" spans="11:20" ht="12.75">
      <c r="K271" s="30"/>
      <c r="L271" s="30"/>
      <c r="M271" s="30"/>
      <c r="N271" s="30"/>
      <c r="O271" s="30" t="s">
        <v>267</v>
      </c>
      <c r="P271" s="31" t="s">
        <v>21</v>
      </c>
      <c r="Q271" s="30" t="s">
        <v>21</v>
      </c>
      <c r="R271" s="30"/>
      <c r="S271" s="30"/>
      <c r="T271" s="31" t="s">
        <v>24</v>
      </c>
    </row>
    <row r="272" spans="11:20" ht="12.75">
      <c r="K272" s="32"/>
      <c r="L272" s="32"/>
      <c r="M272" s="32"/>
      <c r="N272" s="32"/>
      <c r="O272" s="32"/>
      <c r="P272" s="33"/>
      <c r="Q272" s="32"/>
      <c r="R272" s="32"/>
      <c r="S272" s="32"/>
      <c r="T272" s="33" t="s">
        <v>25</v>
      </c>
    </row>
    <row r="273" spans="11:20" ht="12.75">
      <c r="K273" s="34">
        <v>1</v>
      </c>
      <c r="L273" s="34">
        <v>2</v>
      </c>
      <c r="M273" s="34">
        <v>3</v>
      </c>
      <c r="N273" s="34">
        <v>4</v>
      </c>
      <c r="O273" s="34">
        <v>5</v>
      </c>
      <c r="P273" s="35">
        <v>6</v>
      </c>
      <c r="Q273" s="34">
        <v>7</v>
      </c>
      <c r="R273" s="34">
        <v>8</v>
      </c>
      <c r="S273" s="34">
        <v>9</v>
      </c>
      <c r="T273" s="35">
        <v>10</v>
      </c>
    </row>
    <row r="274" spans="11:20" ht="12.75">
      <c r="K274" s="38" t="s">
        <v>26</v>
      </c>
      <c r="L274" s="9" t="s">
        <v>213</v>
      </c>
      <c r="M274" s="32" t="s">
        <v>108</v>
      </c>
      <c r="N274" s="32" t="s">
        <v>28</v>
      </c>
      <c r="O274" s="9">
        <v>600</v>
      </c>
      <c r="P274" s="24">
        <v>2.42</v>
      </c>
      <c r="Q274" s="18">
        <f>O274*P274</f>
        <v>1452</v>
      </c>
      <c r="R274" s="9" t="s">
        <v>109</v>
      </c>
      <c r="S274" s="9" t="s">
        <v>55</v>
      </c>
      <c r="T274" s="33">
        <v>3222</v>
      </c>
    </row>
    <row r="275" spans="11:20" ht="12.75">
      <c r="K275" s="42" t="s">
        <v>29</v>
      </c>
      <c r="L275" s="3" t="s">
        <v>290</v>
      </c>
      <c r="M275" s="34" t="s">
        <v>291</v>
      </c>
      <c r="N275" s="47" t="s">
        <v>28</v>
      </c>
      <c r="O275" s="1">
        <v>20</v>
      </c>
      <c r="P275" s="27">
        <v>3.59</v>
      </c>
      <c r="Q275" s="19">
        <f>O275*P275</f>
        <v>71.8</v>
      </c>
      <c r="R275" s="3"/>
      <c r="S275" s="1"/>
      <c r="T275" s="35"/>
    </row>
    <row r="276" spans="11:20" ht="12.75">
      <c r="K276" s="5"/>
      <c r="L276" s="14" t="s">
        <v>297</v>
      </c>
      <c r="M276" s="14"/>
      <c r="N276" s="14"/>
      <c r="O276" s="14"/>
      <c r="P276" s="24"/>
      <c r="Q276" s="18">
        <f>SUM(Q274:Q275)</f>
        <v>1523.8</v>
      </c>
      <c r="R276" s="14"/>
      <c r="S276" s="14"/>
      <c r="T276" s="6"/>
    </row>
    <row r="279" ht="12.75">
      <c r="L279" t="s">
        <v>256</v>
      </c>
    </row>
    <row r="282" spans="11:20" ht="12.75">
      <c r="K282" s="28" t="s">
        <v>7</v>
      </c>
      <c r="L282" s="28" t="s">
        <v>2</v>
      </c>
      <c r="M282" s="28" t="s">
        <v>9</v>
      </c>
      <c r="N282" s="28" t="s">
        <v>11</v>
      </c>
      <c r="O282" s="28" t="s">
        <v>13</v>
      </c>
      <c r="P282" s="29" t="s">
        <v>14</v>
      </c>
      <c r="Q282" s="28" t="s">
        <v>45</v>
      </c>
      <c r="R282" s="28" t="s">
        <v>4</v>
      </c>
      <c r="S282" s="28" t="s">
        <v>6</v>
      </c>
      <c r="T282" s="29" t="s">
        <v>23</v>
      </c>
    </row>
    <row r="283" spans="11:20" ht="12.75">
      <c r="K283" s="30" t="s">
        <v>8</v>
      </c>
      <c r="L283" s="30"/>
      <c r="M283" s="30" t="s">
        <v>10</v>
      </c>
      <c r="N283" s="30" t="s">
        <v>12</v>
      </c>
      <c r="O283" s="30" t="s">
        <v>3</v>
      </c>
      <c r="P283" s="31" t="s">
        <v>20</v>
      </c>
      <c r="Q283" s="30" t="s">
        <v>20</v>
      </c>
      <c r="R283" s="30" t="s">
        <v>5</v>
      </c>
      <c r="S283" s="30" t="s">
        <v>5</v>
      </c>
      <c r="T283" s="31" t="s">
        <v>15</v>
      </c>
    </row>
    <row r="284" spans="11:20" ht="12.75">
      <c r="K284" s="30"/>
      <c r="L284" s="30"/>
      <c r="M284" s="30"/>
      <c r="N284" s="30"/>
      <c r="O284" s="30" t="s">
        <v>267</v>
      </c>
      <c r="P284" s="31" t="s">
        <v>21</v>
      </c>
      <c r="Q284" s="30" t="s">
        <v>21</v>
      </c>
      <c r="R284" s="30"/>
      <c r="S284" s="30"/>
      <c r="T284" s="31" t="s">
        <v>24</v>
      </c>
    </row>
    <row r="285" spans="11:20" ht="12.75">
      <c r="K285" s="32"/>
      <c r="L285" s="32"/>
      <c r="M285" s="32"/>
      <c r="N285" s="32"/>
      <c r="O285" s="32"/>
      <c r="P285" s="33"/>
      <c r="Q285" s="32"/>
      <c r="R285" s="32"/>
      <c r="S285" s="32"/>
      <c r="T285" s="33" t="s">
        <v>25</v>
      </c>
    </row>
    <row r="286" spans="11:20" ht="12.75">
      <c r="K286" s="34">
        <v>1</v>
      </c>
      <c r="L286" s="34">
        <v>2</v>
      </c>
      <c r="M286" s="34">
        <v>3</v>
      </c>
      <c r="N286" s="34">
        <v>4</v>
      </c>
      <c r="O286" s="34">
        <v>5</v>
      </c>
      <c r="P286" s="35">
        <v>6</v>
      </c>
      <c r="Q286" s="34">
        <v>7</v>
      </c>
      <c r="R286" s="34">
        <v>8</v>
      </c>
      <c r="S286" s="34">
        <v>9</v>
      </c>
      <c r="T286" s="35">
        <v>10</v>
      </c>
    </row>
    <row r="287" spans="11:20" ht="12.75">
      <c r="K287" s="38" t="s">
        <v>26</v>
      </c>
      <c r="L287" s="9" t="s">
        <v>237</v>
      </c>
      <c r="M287" s="9"/>
      <c r="N287" s="9" t="s">
        <v>28</v>
      </c>
      <c r="O287" s="9">
        <v>40</v>
      </c>
      <c r="P287" s="24">
        <v>13.46</v>
      </c>
      <c r="Q287" s="18">
        <f>O287*P287</f>
        <v>538.4000000000001</v>
      </c>
      <c r="R287" s="1" t="s">
        <v>54</v>
      </c>
      <c r="S287" s="1" t="s">
        <v>55</v>
      </c>
      <c r="T287" s="33">
        <v>3222</v>
      </c>
    </row>
    <row r="288" spans="11:20" ht="12.75">
      <c r="K288" s="5"/>
      <c r="L288" s="3" t="s">
        <v>56</v>
      </c>
      <c r="M288" s="3"/>
      <c r="N288" s="3"/>
      <c r="O288" s="3"/>
      <c r="P288" s="27"/>
      <c r="Q288" s="18">
        <f>SUM(Q287)</f>
        <v>538.4000000000001</v>
      </c>
      <c r="R288" s="3"/>
      <c r="S288" s="3"/>
      <c r="T288" s="4"/>
    </row>
    <row r="289" ht="12.75">
      <c r="U289" s="66"/>
    </row>
    <row r="291" ht="12.75">
      <c r="L291" t="s">
        <v>257</v>
      </c>
    </row>
    <row r="294" spans="11:20" ht="12.75">
      <c r="K294" s="28" t="s">
        <v>7</v>
      </c>
      <c r="L294" s="28" t="s">
        <v>2</v>
      </c>
      <c r="M294" s="28" t="s">
        <v>57</v>
      </c>
      <c r="N294" s="28" t="s">
        <v>11</v>
      </c>
      <c r="O294" s="28" t="s">
        <v>13</v>
      </c>
      <c r="P294" s="29" t="s">
        <v>14</v>
      </c>
      <c r="Q294" s="28" t="s">
        <v>45</v>
      </c>
      <c r="R294" s="28" t="s">
        <v>4</v>
      </c>
      <c r="S294" s="28" t="s">
        <v>6</v>
      </c>
      <c r="T294" s="29" t="s">
        <v>23</v>
      </c>
    </row>
    <row r="295" spans="11:20" ht="12.75">
      <c r="K295" s="30" t="s">
        <v>8</v>
      </c>
      <c r="L295" s="30"/>
      <c r="M295" s="30" t="s">
        <v>10</v>
      </c>
      <c r="N295" s="30" t="s">
        <v>12</v>
      </c>
      <c r="O295" s="30" t="s">
        <v>3</v>
      </c>
      <c r="P295" s="31" t="s">
        <v>20</v>
      </c>
      <c r="Q295" s="30" t="s">
        <v>20</v>
      </c>
      <c r="R295" s="30" t="s">
        <v>5</v>
      </c>
      <c r="S295" s="30" t="s">
        <v>5</v>
      </c>
      <c r="T295" s="31" t="s">
        <v>15</v>
      </c>
    </row>
    <row r="296" spans="11:20" ht="12.75">
      <c r="K296" s="30"/>
      <c r="L296" s="30"/>
      <c r="M296" s="30"/>
      <c r="N296" s="30"/>
      <c r="O296" s="30" t="s">
        <v>267</v>
      </c>
      <c r="P296" s="31" t="s">
        <v>21</v>
      </c>
      <c r="Q296" s="30" t="s">
        <v>21</v>
      </c>
      <c r="R296" s="30"/>
      <c r="S296" s="30"/>
      <c r="T296" s="31" t="s">
        <v>24</v>
      </c>
    </row>
    <row r="297" spans="11:20" ht="12.75">
      <c r="K297" s="32"/>
      <c r="L297" s="32"/>
      <c r="M297" s="32"/>
      <c r="N297" s="32"/>
      <c r="O297" s="32"/>
      <c r="P297" s="33"/>
      <c r="Q297" s="32"/>
      <c r="R297" s="32"/>
      <c r="S297" s="32"/>
      <c r="T297" s="33" t="s">
        <v>25</v>
      </c>
    </row>
    <row r="298" spans="11:20" ht="12.75">
      <c r="K298" s="34">
        <v>1</v>
      </c>
      <c r="L298" s="34">
        <v>2</v>
      </c>
      <c r="M298" s="34">
        <v>3</v>
      </c>
      <c r="N298" s="34">
        <v>4</v>
      </c>
      <c r="O298" s="34">
        <v>5</v>
      </c>
      <c r="P298" s="35">
        <v>6</v>
      </c>
      <c r="Q298" s="34">
        <v>7</v>
      </c>
      <c r="R298" s="34">
        <v>8</v>
      </c>
      <c r="S298" s="34">
        <v>9</v>
      </c>
      <c r="T298" s="35">
        <v>10</v>
      </c>
    </row>
    <row r="299" spans="11:20" ht="12.75">
      <c r="K299" s="38" t="s">
        <v>26</v>
      </c>
      <c r="L299" s="9" t="s">
        <v>214</v>
      </c>
      <c r="M299" s="9" t="s">
        <v>110</v>
      </c>
      <c r="N299" s="9" t="s">
        <v>28</v>
      </c>
      <c r="O299" s="9">
        <v>1200</v>
      </c>
      <c r="P299" s="24">
        <v>13.23</v>
      </c>
      <c r="Q299" s="18">
        <f>O299*P299</f>
        <v>15876</v>
      </c>
      <c r="R299" s="9" t="s">
        <v>111</v>
      </c>
      <c r="S299" s="9" t="s">
        <v>55</v>
      </c>
      <c r="T299" s="33">
        <v>3222</v>
      </c>
    </row>
    <row r="300" spans="11:20" ht="12.75">
      <c r="K300" s="5"/>
      <c r="L300" s="3" t="s">
        <v>56</v>
      </c>
      <c r="M300" s="3"/>
      <c r="N300" s="3"/>
      <c r="O300" s="3"/>
      <c r="P300" s="4"/>
      <c r="Q300" s="13">
        <f>SUM(Q299)</f>
        <v>15876</v>
      </c>
      <c r="R300" s="3"/>
      <c r="S300" s="3"/>
      <c r="T300" s="4"/>
    </row>
    <row r="303" ht="12.75">
      <c r="L303" t="s">
        <v>306</v>
      </c>
    </row>
    <row r="306" spans="11:20" ht="12.75">
      <c r="K306" s="28" t="s">
        <v>7</v>
      </c>
      <c r="L306" s="28" t="s">
        <v>2</v>
      </c>
      <c r="M306" s="28" t="s">
        <v>9</v>
      </c>
      <c r="N306" s="28" t="s">
        <v>11</v>
      </c>
      <c r="O306" s="28" t="s">
        <v>13</v>
      </c>
      <c r="P306" s="29" t="s">
        <v>14</v>
      </c>
      <c r="Q306" s="28" t="s">
        <v>45</v>
      </c>
      <c r="R306" s="28" t="s">
        <v>4</v>
      </c>
      <c r="S306" s="28" t="s">
        <v>6</v>
      </c>
      <c r="T306" s="29" t="s">
        <v>23</v>
      </c>
    </row>
    <row r="307" spans="11:20" ht="12.75">
      <c r="K307" s="30" t="s">
        <v>8</v>
      </c>
      <c r="L307" s="30"/>
      <c r="M307" s="30" t="s">
        <v>10</v>
      </c>
      <c r="N307" s="30" t="s">
        <v>12</v>
      </c>
      <c r="O307" s="30" t="s">
        <v>3</v>
      </c>
      <c r="P307" s="31" t="s">
        <v>20</v>
      </c>
      <c r="Q307" s="30" t="s">
        <v>20</v>
      </c>
      <c r="R307" s="30" t="s">
        <v>5</v>
      </c>
      <c r="S307" s="30" t="s">
        <v>5</v>
      </c>
      <c r="T307" s="31" t="s">
        <v>15</v>
      </c>
    </row>
    <row r="308" spans="11:20" ht="12.75">
      <c r="K308" s="30"/>
      <c r="L308" s="30"/>
      <c r="M308" s="30"/>
      <c r="N308" s="30"/>
      <c r="O308" s="30" t="s">
        <v>267</v>
      </c>
      <c r="P308" s="31" t="s">
        <v>21</v>
      </c>
      <c r="Q308" s="30" t="s">
        <v>21</v>
      </c>
      <c r="R308" s="30"/>
      <c r="S308" s="30"/>
      <c r="T308" s="31" t="s">
        <v>24</v>
      </c>
    </row>
    <row r="309" spans="11:20" ht="12.75">
      <c r="K309" s="32"/>
      <c r="L309" s="32"/>
      <c r="M309" s="32"/>
      <c r="N309" s="32"/>
      <c r="O309" s="32"/>
      <c r="P309" s="33"/>
      <c r="Q309" s="32"/>
      <c r="R309" s="32"/>
      <c r="S309" s="32"/>
      <c r="T309" s="33" t="s">
        <v>25</v>
      </c>
    </row>
    <row r="310" spans="11:20" ht="12.75">
      <c r="K310" s="34">
        <v>1</v>
      </c>
      <c r="L310" s="34">
        <v>2</v>
      </c>
      <c r="M310" s="34">
        <v>3</v>
      </c>
      <c r="N310" s="34">
        <v>4</v>
      </c>
      <c r="O310" s="34">
        <v>5</v>
      </c>
      <c r="P310" s="34">
        <v>6</v>
      </c>
      <c r="Q310" s="35">
        <v>7</v>
      </c>
      <c r="R310" s="34">
        <v>8</v>
      </c>
      <c r="S310" s="34">
        <v>9</v>
      </c>
      <c r="T310" s="35">
        <v>10</v>
      </c>
    </row>
    <row r="311" spans="11:20" ht="12.75">
      <c r="K311" s="42" t="s">
        <v>26</v>
      </c>
      <c r="L311" s="1" t="s">
        <v>215</v>
      </c>
      <c r="M311" s="34" t="s">
        <v>112</v>
      </c>
      <c r="N311" s="34" t="s">
        <v>28</v>
      </c>
      <c r="O311" s="1">
        <v>60</v>
      </c>
      <c r="P311" s="19">
        <v>78.45</v>
      </c>
      <c r="Q311" s="19">
        <f>O311*P311</f>
        <v>4707</v>
      </c>
      <c r="R311" s="1" t="s">
        <v>54</v>
      </c>
      <c r="S311" s="1" t="s">
        <v>55</v>
      </c>
      <c r="T311" s="34">
        <v>3222</v>
      </c>
    </row>
    <row r="312" spans="11:20" ht="12.75">
      <c r="K312" s="42" t="s">
        <v>29</v>
      </c>
      <c r="L312" s="1" t="s">
        <v>113</v>
      </c>
      <c r="M312" s="34" t="s">
        <v>48</v>
      </c>
      <c r="N312" s="34" t="s">
        <v>28</v>
      </c>
      <c r="O312" s="1">
        <v>36</v>
      </c>
      <c r="P312" s="19">
        <v>21.82</v>
      </c>
      <c r="Q312" s="19">
        <f>O312*P312</f>
        <v>785.52</v>
      </c>
      <c r="R312" s="1"/>
      <c r="S312" s="1"/>
      <c r="T312" s="1"/>
    </row>
    <row r="313" spans="11:20" ht="12.75">
      <c r="K313" s="42" t="s">
        <v>30</v>
      </c>
      <c r="L313" s="1" t="s">
        <v>114</v>
      </c>
      <c r="M313" s="34" t="s">
        <v>48</v>
      </c>
      <c r="N313" s="34" t="s">
        <v>28</v>
      </c>
      <c r="O313" s="1">
        <v>3600</v>
      </c>
      <c r="P313" s="19">
        <v>1.98</v>
      </c>
      <c r="Q313" s="19">
        <v>7380</v>
      </c>
      <c r="R313" s="1"/>
      <c r="S313" s="1"/>
      <c r="T313" s="1"/>
    </row>
    <row r="314" spans="11:20" ht="12.75">
      <c r="K314" s="42" t="s">
        <v>31</v>
      </c>
      <c r="L314" s="1" t="s">
        <v>294</v>
      </c>
      <c r="M314" s="34" t="s">
        <v>132</v>
      </c>
      <c r="N314" s="34" t="s">
        <v>28</v>
      </c>
      <c r="O314" s="1">
        <v>15</v>
      </c>
      <c r="P314" s="27">
        <v>23.55</v>
      </c>
      <c r="Q314" s="19">
        <f>O314*P314</f>
        <v>353.25</v>
      </c>
      <c r="R314" s="1"/>
      <c r="S314" s="1"/>
      <c r="T314" s="4"/>
    </row>
    <row r="315" spans="11:20" ht="12.75">
      <c r="K315" s="5"/>
      <c r="L315" s="3" t="s">
        <v>115</v>
      </c>
      <c r="M315" s="3"/>
      <c r="N315" s="3"/>
      <c r="O315" s="3"/>
      <c r="P315" s="27"/>
      <c r="Q315" s="19">
        <f>SUM(Q311:Q314)</f>
        <v>13225.77</v>
      </c>
      <c r="R315" s="3"/>
      <c r="S315" s="3"/>
      <c r="T315" s="4"/>
    </row>
    <row r="318" ht="12.75">
      <c r="L318" t="s">
        <v>307</v>
      </c>
    </row>
    <row r="321" spans="11:20" ht="12.75">
      <c r="K321" s="28" t="s">
        <v>7</v>
      </c>
      <c r="L321" s="28" t="s">
        <v>2</v>
      </c>
      <c r="M321" s="28" t="s">
        <v>9</v>
      </c>
      <c r="N321" s="28" t="s">
        <v>11</v>
      </c>
      <c r="O321" s="28" t="s">
        <v>13</v>
      </c>
      <c r="P321" s="28" t="s">
        <v>14</v>
      </c>
      <c r="Q321" s="28" t="s">
        <v>45</v>
      </c>
      <c r="R321" s="28" t="s">
        <v>4</v>
      </c>
      <c r="S321" s="28" t="s">
        <v>6</v>
      </c>
      <c r="T321" s="29" t="s">
        <v>23</v>
      </c>
    </row>
    <row r="322" spans="11:20" ht="12.75">
      <c r="K322" s="30" t="s">
        <v>8</v>
      </c>
      <c r="L322" s="30"/>
      <c r="M322" s="30" t="s">
        <v>10</v>
      </c>
      <c r="N322" s="30" t="s">
        <v>12</v>
      </c>
      <c r="O322" s="30" t="s">
        <v>3</v>
      </c>
      <c r="P322" s="30" t="s">
        <v>20</v>
      </c>
      <c r="Q322" s="30" t="s">
        <v>20</v>
      </c>
      <c r="R322" s="30" t="s">
        <v>5</v>
      </c>
      <c r="S322" s="30" t="s">
        <v>5</v>
      </c>
      <c r="T322" s="31" t="s">
        <v>15</v>
      </c>
    </row>
    <row r="323" spans="11:20" ht="12.75">
      <c r="K323" s="30"/>
      <c r="L323" s="30"/>
      <c r="M323" s="30"/>
      <c r="N323" s="30"/>
      <c r="O323" s="30" t="s">
        <v>267</v>
      </c>
      <c r="P323" s="30" t="s">
        <v>21</v>
      </c>
      <c r="Q323" s="30" t="s">
        <v>21</v>
      </c>
      <c r="R323" s="30"/>
      <c r="S323" s="30"/>
      <c r="T323" s="31" t="s">
        <v>24</v>
      </c>
    </row>
    <row r="324" spans="11:20" ht="12.75">
      <c r="K324" s="32"/>
      <c r="L324" s="32"/>
      <c r="M324" s="32"/>
      <c r="N324" s="32"/>
      <c r="O324" s="32"/>
      <c r="P324" s="32"/>
      <c r="Q324" s="32"/>
      <c r="R324" s="32"/>
      <c r="S324" s="32"/>
      <c r="T324" s="33" t="s">
        <v>25</v>
      </c>
    </row>
    <row r="325" spans="11:20" ht="12.75">
      <c r="K325" s="34">
        <v>1</v>
      </c>
      <c r="L325" s="34">
        <v>2</v>
      </c>
      <c r="M325" s="34">
        <v>3</v>
      </c>
      <c r="N325" s="34">
        <v>4</v>
      </c>
      <c r="O325" s="34">
        <v>5</v>
      </c>
      <c r="P325" s="34">
        <v>6</v>
      </c>
      <c r="Q325" s="34">
        <v>7</v>
      </c>
      <c r="R325" s="34">
        <v>8</v>
      </c>
      <c r="S325" s="34">
        <v>9</v>
      </c>
      <c r="T325" s="35">
        <v>10</v>
      </c>
    </row>
    <row r="326" spans="11:20" ht="12.75">
      <c r="K326" s="36" t="s">
        <v>26</v>
      </c>
      <c r="L326" s="8" t="s">
        <v>258</v>
      </c>
      <c r="M326" s="8"/>
      <c r="N326" s="30" t="s">
        <v>53</v>
      </c>
      <c r="O326" s="8">
        <v>830</v>
      </c>
      <c r="P326" s="17">
        <v>43.32</v>
      </c>
      <c r="Q326" s="17">
        <f>O326*P326</f>
        <v>35955.6</v>
      </c>
      <c r="R326" s="8" t="s">
        <v>54</v>
      </c>
      <c r="S326" s="8" t="s">
        <v>55</v>
      </c>
      <c r="T326" s="5"/>
    </row>
    <row r="327" spans="11:20" ht="12.75">
      <c r="K327" s="42" t="s">
        <v>29</v>
      </c>
      <c r="L327" s="1" t="s">
        <v>259</v>
      </c>
      <c r="M327" s="1"/>
      <c r="N327" s="34" t="s">
        <v>53</v>
      </c>
      <c r="O327" s="1">
        <v>100</v>
      </c>
      <c r="P327" s="19">
        <v>70.3</v>
      </c>
      <c r="Q327" s="19">
        <f>O327*P327</f>
        <v>7030</v>
      </c>
      <c r="R327" s="1"/>
      <c r="S327" s="1"/>
      <c r="T327" s="1"/>
    </row>
    <row r="328" spans="11:20" ht="12.75">
      <c r="K328" s="5"/>
      <c r="L328" s="15" t="s">
        <v>106</v>
      </c>
      <c r="M328" s="3"/>
      <c r="N328" s="3"/>
      <c r="O328" s="3"/>
      <c r="P328" s="27"/>
      <c r="Q328" s="19">
        <f>SUM(Q326:Q327)</f>
        <v>42985.6</v>
      </c>
      <c r="R328" s="3"/>
      <c r="S328" s="3"/>
      <c r="T328" s="4"/>
    </row>
    <row r="331" ht="12.75">
      <c r="L331" t="s">
        <v>308</v>
      </c>
    </row>
    <row r="334" spans="11:20" ht="12.75">
      <c r="K334" s="28" t="s">
        <v>7</v>
      </c>
      <c r="L334" s="28" t="s">
        <v>2</v>
      </c>
      <c r="M334" s="28" t="s">
        <v>9</v>
      </c>
      <c r="N334" s="28" t="s">
        <v>11</v>
      </c>
      <c r="O334" s="28" t="s">
        <v>13</v>
      </c>
      <c r="P334" s="29" t="s">
        <v>14</v>
      </c>
      <c r="Q334" s="28" t="s">
        <v>45</v>
      </c>
      <c r="R334" s="28" t="s">
        <v>4</v>
      </c>
      <c r="S334" s="28" t="s">
        <v>6</v>
      </c>
      <c r="T334" s="29" t="s">
        <v>23</v>
      </c>
    </row>
    <row r="335" spans="11:20" ht="12.75">
      <c r="K335" s="30" t="s">
        <v>8</v>
      </c>
      <c r="L335" s="30"/>
      <c r="M335" s="30" t="s">
        <v>10</v>
      </c>
      <c r="N335" s="30" t="s">
        <v>12</v>
      </c>
      <c r="O335" s="30" t="s">
        <v>3</v>
      </c>
      <c r="P335" s="31" t="s">
        <v>20</v>
      </c>
      <c r="Q335" s="30" t="s">
        <v>20</v>
      </c>
      <c r="R335" s="30" t="s">
        <v>5</v>
      </c>
      <c r="S335" s="30" t="s">
        <v>5</v>
      </c>
      <c r="T335" s="31" t="s">
        <v>15</v>
      </c>
    </row>
    <row r="336" spans="11:20" ht="12.75">
      <c r="K336" s="30"/>
      <c r="L336" s="30"/>
      <c r="M336" s="30"/>
      <c r="N336" s="30"/>
      <c r="O336" s="30" t="s">
        <v>267</v>
      </c>
      <c r="P336" s="31" t="s">
        <v>21</v>
      </c>
      <c r="Q336" s="30" t="s">
        <v>21</v>
      </c>
      <c r="R336" s="30"/>
      <c r="S336" s="30"/>
      <c r="T336" s="31" t="s">
        <v>24</v>
      </c>
    </row>
    <row r="337" spans="11:20" ht="12.75">
      <c r="K337" s="32"/>
      <c r="L337" s="32"/>
      <c r="M337" s="32"/>
      <c r="N337" s="32"/>
      <c r="O337" s="32"/>
      <c r="P337" s="33"/>
      <c r="Q337" s="32"/>
      <c r="R337" s="32"/>
      <c r="S337" s="32"/>
      <c r="T337" s="33" t="s">
        <v>25</v>
      </c>
    </row>
    <row r="338" spans="11:20" ht="12.75">
      <c r="K338" s="34">
        <v>1</v>
      </c>
      <c r="L338" s="34">
        <v>2</v>
      </c>
      <c r="M338" s="34">
        <v>3</v>
      </c>
      <c r="N338" s="34">
        <v>4</v>
      </c>
      <c r="O338" s="34">
        <v>5</v>
      </c>
      <c r="P338" s="35">
        <v>6</v>
      </c>
      <c r="Q338" s="34">
        <v>7</v>
      </c>
      <c r="R338" s="34">
        <v>8</v>
      </c>
      <c r="S338" s="34">
        <v>9</v>
      </c>
      <c r="T338" s="35">
        <v>10</v>
      </c>
    </row>
    <row r="339" spans="11:20" ht="12.75">
      <c r="K339" s="42" t="s">
        <v>26</v>
      </c>
      <c r="L339" s="8" t="s">
        <v>260</v>
      </c>
      <c r="M339" s="8"/>
      <c r="N339" s="30" t="s">
        <v>53</v>
      </c>
      <c r="O339" s="8">
        <v>60</v>
      </c>
      <c r="P339" s="26">
        <v>30.4</v>
      </c>
      <c r="Q339" s="17">
        <f>O339*P339</f>
        <v>1824</v>
      </c>
      <c r="R339" s="8" t="s">
        <v>54</v>
      </c>
      <c r="S339" s="8" t="s">
        <v>55</v>
      </c>
      <c r="T339" s="31">
        <v>3222</v>
      </c>
    </row>
    <row r="340" spans="11:20" ht="12.75">
      <c r="K340" s="5"/>
      <c r="L340" s="3" t="s">
        <v>56</v>
      </c>
      <c r="M340" s="3"/>
      <c r="N340" s="3"/>
      <c r="O340" s="3"/>
      <c r="P340" s="27"/>
      <c r="Q340" s="19">
        <f>SUM(Q339)</f>
        <v>1824</v>
      </c>
      <c r="R340" s="3"/>
      <c r="S340" s="3"/>
      <c r="T340" s="4"/>
    </row>
    <row r="341" spans="16:17" ht="12.75">
      <c r="P341" s="22"/>
      <c r="Q341" s="22"/>
    </row>
    <row r="343" ht="12.75">
      <c r="L343" t="s">
        <v>309</v>
      </c>
    </row>
    <row r="346" spans="11:20" ht="12.75">
      <c r="K346" s="28" t="s">
        <v>7</v>
      </c>
      <c r="L346" s="28" t="s">
        <v>2</v>
      </c>
      <c r="M346" s="28" t="s">
        <v>9</v>
      </c>
      <c r="N346" s="28" t="s">
        <v>11</v>
      </c>
      <c r="O346" s="28" t="s">
        <v>13</v>
      </c>
      <c r="P346" s="29" t="s">
        <v>14</v>
      </c>
      <c r="Q346" s="28" t="s">
        <v>45</v>
      </c>
      <c r="R346" s="28" t="s">
        <v>4</v>
      </c>
      <c r="S346" s="28" t="s">
        <v>6</v>
      </c>
      <c r="T346" s="29" t="s">
        <v>23</v>
      </c>
    </row>
    <row r="347" spans="11:20" ht="12.75">
      <c r="K347" s="30" t="s">
        <v>8</v>
      </c>
      <c r="L347" s="30"/>
      <c r="M347" s="30" t="s">
        <v>10</v>
      </c>
      <c r="N347" s="30" t="s">
        <v>12</v>
      </c>
      <c r="O347" s="30" t="s">
        <v>3</v>
      </c>
      <c r="P347" s="31" t="s">
        <v>20</v>
      </c>
      <c r="Q347" s="30" t="s">
        <v>20</v>
      </c>
      <c r="R347" s="30" t="s">
        <v>5</v>
      </c>
      <c r="S347" s="30" t="s">
        <v>5</v>
      </c>
      <c r="T347" s="31" t="s">
        <v>15</v>
      </c>
    </row>
    <row r="348" spans="11:20" ht="12.75">
      <c r="K348" s="30"/>
      <c r="L348" s="30"/>
      <c r="M348" s="30"/>
      <c r="N348" s="30"/>
      <c r="O348" s="30" t="s">
        <v>267</v>
      </c>
      <c r="P348" s="31" t="s">
        <v>21</v>
      </c>
      <c r="Q348" s="30" t="s">
        <v>21</v>
      </c>
      <c r="R348" s="30"/>
      <c r="S348" s="30"/>
      <c r="T348" s="31" t="s">
        <v>24</v>
      </c>
    </row>
    <row r="349" spans="11:20" ht="12.75">
      <c r="K349" s="32"/>
      <c r="L349" s="32"/>
      <c r="M349" s="32"/>
      <c r="N349" s="32"/>
      <c r="O349" s="32"/>
      <c r="P349" s="33"/>
      <c r="Q349" s="32"/>
      <c r="R349" s="32"/>
      <c r="S349" s="32"/>
      <c r="T349" s="33" t="s">
        <v>25</v>
      </c>
    </row>
    <row r="350" spans="11:20" ht="12.75">
      <c r="K350" s="34">
        <v>1</v>
      </c>
      <c r="L350" s="34">
        <v>2</v>
      </c>
      <c r="M350" s="34">
        <v>3</v>
      </c>
      <c r="N350" s="34">
        <v>4</v>
      </c>
      <c r="O350" s="34">
        <v>5</v>
      </c>
      <c r="P350" s="35">
        <v>6</v>
      </c>
      <c r="Q350" s="34">
        <v>7</v>
      </c>
      <c r="R350" s="34">
        <v>8</v>
      </c>
      <c r="S350" s="34">
        <v>9</v>
      </c>
      <c r="T350" s="35">
        <v>10</v>
      </c>
    </row>
    <row r="351" spans="11:20" ht="12.75">
      <c r="K351" s="42" t="s">
        <v>26</v>
      </c>
      <c r="L351" s="1" t="s">
        <v>116</v>
      </c>
      <c r="M351" s="1"/>
      <c r="N351" s="34" t="s">
        <v>53</v>
      </c>
      <c r="O351" s="1">
        <v>30</v>
      </c>
      <c r="P351" s="19">
        <v>45.06</v>
      </c>
      <c r="Q351" s="19">
        <f>O351*P351</f>
        <v>1351.8000000000002</v>
      </c>
      <c r="R351" s="1" t="s">
        <v>54</v>
      </c>
      <c r="S351" s="1" t="s">
        <v>55</v>
      </c>
      <c r="T351" s="34">
        <v>3222</v>
      </c>
    </row>
    <row r="352" spans="11:20" ht="12.75">
      <c r="K352" s="42" t="s">
        <v>30</v>
      </c>
      <c r="L352" s="1" t="s">
        <v>218</v>
      </c>
      <c r="M352" s="1"/>
      <c r="N352" s="34" t="s">
        <v>53</v>
      </c>
      <c r="O352" s="1">
        <v>60</v>
      </c>
      <c r="P352" s="19">
        <v>42.4</v>
      </c>
      <c r="Q352" s="19">
        <f>O352*P352</f>
        <v>2544</v>
      </c>
      <c r="R352" s="1"/>
      <c r="S352" s="1"/>
      <c r="T352" s="1"/>
    </row>
    <row r="353" spans="11:20" ht="12.75">
      <c r="K353" s="37" t="s">
        <v>31</v>
      </c>
      <c r="L353" s="7" t="s">
        <v>219</v>
      </c>
      <c r="M353" s="7"/>
      <c r="N353" s="28" t="s">
        <v>53</v>
      </c>
      <c r="O353" s="7">
        <v>690</v>
      </c>
      <c r="P353" s="63">
        <v>35.83</v>
      </c>
      <c r="Q353" s="63">
        <f>O353*P353</f>
        <v>24722.699999999997</v>
      </c>
      <c r="R353" s="7"/>
      <c r="S353" s="7"/>
      <c r="T353" s="7"/>
    </row>
    <row r="354" spans="11:20" ht="12.75">
      <c r="K354" s="37" t="s">
        <v>32</v>
      </c>
      <c r="L354" s="7" t="s">
        <v>261</v>
      </c>
      <c r="M354" s="7"/>
      <c r="N354" s="28"/>
      <c r="O354" s="7"/>
      <c r="P354" s="63"/>
      <c r="Q354" s="63"/>
      <c r="R354" s="7"/>
      <c r="S354" s="7"/>
      <c r="T354" s="7"/>
    </row>
    <row r="355" spans="11:20" ht="12.75">
      <c r="K355" s="38"/>
      <c r="L355" s="9" t="s">
        <v>262</v>
      </c>
      <c r="M355" s="9"/>
      <c r="N355" s="32" t="s">
        <v>53</v>
      </c>
      <c r="O355" s="9">
        <v>300</v>
      </c>
      <c r="P355" s="18">
        <v>21.4</v>
      </c>
      <c r="Q355" s="18">
        <v>8280</v>
      </c>
      <c r="R355" s="9"/>
      <c r="S355" s="9"/>
      <c r="T355" s="9"/>
    </row>
    <row r="356" spans="11:20" ht="12.75">
      <c r="K356" s="42" t="s">
        <v>34</v>
      </c>
      <c r="L356" s="1" t="s">
        <v>117</v>
      </c>
      <c r="M356" s="1"/>
      <c r="N356" s="34" t="s">
        <v>53</v>
      </c>
      <c r="O356" s="1">
        <v>540</v>
      </c>
      <c r="P356" s="19">
        <v>16.9</v>
      </c>
      <c r="Q356" s="63">
        <f>O356*P356</f>
        <v>9126</v>
      </c>
      <c r="R356" s="1"/>
      <c r="S356" s="1"/>
      <c r="T356" s="1"/>
    </row>
    <row r="357" spans="11:20" ht="12.75">
      <c r="K357" s="5"/>
      <c r="L357" s="15" t="s">
        <v>248</v>
      </c>
      <c r="M357" s="3"/>
      <c r="N357" s="3"/>
      <c r="O357" s="3"/>
      <c r="P357" s="27"/>
      <c r="Q357" s="25">
        <f>SUM(Q351:Q356)</f>
        <v>46024.5</v>
      </c>
      <c r="R357" s="3"/>
      <c r="S357" s="3"/>
      <c r="T357" s="4"/>
    </row>
    <row r="358" spans="16:17" ht="12.75">
      <c r="P358" s="22"/>
      <c r="Q358" s="22"/>
    </row>
    <row r="359" spans="16:17" ht="12.75">
      <c r="P359" s="22"/>
      <c r="Q359" s="22"/>
    </row>
    <row r="360" spans="12:17" ht="12.75">
      <c r="L360" t="s">
        <v>292</v>
      </c>
      <c r="P360" s="22"/>
      <c r="Q360" s="22"/>
    </row>
    <row r="361" spans="16:17" ht="12.75">
      <c r="P361" s="22"/>
      <c r="Q361" s="22"/>
    </row>
    <row r="363" spans="11:20" ht="12.75">
      <c r="K363" s="28" t="s">
        <v>7</v>
      </c>
      <c r="L363" s="28" t="s">
        <v>2</v>
      </c>
      <c r="M363" s="28" t="s">
        <v>9</v>
      </c>
      <c r="N363" s="28" t="s">
        <v>11</v>
      </c>
      <c r="O363" s="28" t="s">
        <v>13</v>
      </c>
      <c r="P363" s="29" t="s">
        <v>14</v>
      </c>
      <c r="Q363" s="28" t="s">
        <v>45</v>
      </c>
      <c r="R363" s="28" t="s">
        <v>4</v>
      </c>
      <c r="S363" s="28" t="s">
        <v>6</v>
      </c>
      <c r="T363" s="29" t="s">
        <v>23</v>
      </c>
    </row>
    <row r="364" spans="11:20" ht="12.75">
      <c r="K364" s="30" t="s">
        <v>8</v>
      </c>
      <c r="L364" s="30"/>
      <c r="M364" s="30" t="s">
        <v>10</v>
      </c>
      <c r="N364" s="30" t="s">
        <v>12</v>
      </c>
      <c r="O364" s="30" t="s">
        <v>3</v>
      </c>
      <c r="P364" s="31" t="s">
        <v>20</v>
      </c>
      <c r="Q364" s="30" t="s">
        <v>20</v>
      </c>
      <c r="R364" s="30" t="s">
        <v>5</v>
      </c>
      <c r="S364" s="30" t="s">
        <v>5</v>
      </c>
      <c r="T364" s="31" t="s">
        <v>15</v>
      </c>
    </row>
    <row r="365" spans="11:20" ht="12.75">
      <c r="K365" s="30"/>
      <c r="L365" s="30"/>
      <c r="M365" s="30"/>
      <c r="N365" s="30"/>
      <c r="O365" s="30" t="s">
        <v>267</v>
      </c>
      <c r="P365" s="31" t="s">
        <v>21</v>
      </c>
      <c r="Q365" s="30" t="s">
        <v>21</v>
      </c>
      <c r="R365" s="30"/>
      <c r="S365" s="30"/>
      <c r="T365" s="31" t="s">
        <v>24</v>
      </c>
    </row>
    <row r="366" spans="11:20" ht="12.75">
      <c r="K366" s="32"/>
      <c r="L366" s="32"/>
      <c r="M366" s="32"/>
      <c r="N366" s="32"/>
      <c r="O366" s="32"/>
      <c r="P366" s="33"/>
      <c r="Q366" s="32"/>
      <c r="R366" s="32"/>
      <c r="S366" s="32"/>
      <c r="T366" s="33" t="s">
        <v>25</v>
      </c>
    </row>
    <row r="367" spans="11:20" ht="12.75">
      <c r="K367" s="34">
        <v>1</v>
      </c>
      <c r="L367" s="34">
        <v>2</v>
      </c>
      <c r="M367" s="34">
        <v>3</v>
      </c>
      <c r="N367" s="34">
        <v>4</v>
      </c>
      <c r="O367" s="34">
        <v>5</v>
      </c>
      <c r="P367" s="35">
        <v>6</v>
      </c>
      <c r="Q367" s="34">
        <v>7</v>
      </c>
      <c r="R367" s="34">
        <v>8</v>
      </c>
      <c r="S367" s="34">
        <v>9</v>
      </c>
      <c r="T367" s="35">
        <v>10</v>
      </c>
    </row>
    <row r="368" spans="11:20" ht="12.75">
      <c r="K368" s="42" t="s">
        <v>26</v>
      </c>
      <c r="L368" s="1" t="s">
        <v>238</v>
      </c>
      <c r="M368" s="1"/>
      <c r="N368" s="34" t="s">
        <v>28</v>
      </c>
      <c r="O368" s="1">
        <v>400</v>
      </c>
      <c r="P368" s="19">
        <v>9.18</v>
      </c>
      <c r="Q368" s="19">
        <f>O368*P368</f>
        <v>3672</v>
      </c>
      <c r="R368" s="1" t="s">
        <v>54</v>
      </c>
      <c r="S368" s="1" t="s">
        <v>55</v>
      </c>
      <c r="T368" s="34">
        <v>3222</v>
      </c>
    </row>
    <row r="369" spans="11:20" ht="12.75">
      <c r="K369" s="42" t="s">
        <v>29</v>
      </c>
      <c r="L369" s="1" t="s">
        <v>220</v>
      </c>
      <c r="M369" s="1"/>
      <c r="N369" s="34" t="s">
        <v>28</v>
      </c>
      <c r="O369" s="1">
        <v>100</v>
      </c>
      <c r="P369" s="19">
        <v>9.2</v>
      </c>
      <c r="Q369" s="19">
        <f>O369*P369</f>
        <v>919.9999999999999</v>
      </c>
      <c r="R369" s="1"/>
      <c r="S369" s="1"/>
      <c r="T369" s="1"/>
    </row>
    <row r="370" spans="11:20" ht="12.75">
      <c r="K370" s="42" t="s">
        <v>30</v>
      </c>
      <c r="L370" s="1" t="s">
        <v>122</v>
      </c>
      <c r="M370" s="1"/>
      <c r="N370" s="34" t="s">
        <v>53</v>
      </c>
      <c r="O370" s="1">
        <v>80</v>
      </c>
      <c r="P370" s="19">
        <v>55</v>
      </c>
      <c r="Q370" s="19">
        <f>O370*P370</f>
        <v>4400</v>
      </c>
      <c r="R370" s="1"/>
      <c r="S370" s="1"/>
      <c r="T370" s="1"/>
    </row>
    <row r="371" spans="11:20" ht="12.75">
      <c r="K371" s="42" t="s">
        <v>31</v>
      </c>
      <c r="L371" s="14" t="s">
        <v>293</v>
      </c>
      <c r="M371" s="1"/>
      <c r="N371" s="45" t="s">
        <v>53</v>
      </c>
      <c r="O371" s="1">
        <v>50</v>
      </c>
      <c r="P371" s="24">
        <v>28.13</v>
      </c>
      <c r="Q371" s="18">
        <f>O371*P371</f>
        <v>1406.5</v>
      </c>
      <c r="R371" s="14"/>
      <c r="S371" s="1"/>
      <c r="T371" s="6"/>
    </row>
    <row r="372" spans="11:20" ht="12.75">
      <c r="K372" s="5"/>
      <c r="L372" s="14" t="s">
        <v>115</v>
      </c>
      <c r="M372" s="14"/>
      <c r="N372" s="14"/>
      <c r="O372" s="14"/>
      <c r="P372" s="24"/>
      <c r="Q372" s="18">
        <f>SUM(Q368:Q371)</f>
        <v>10398.5</v>
      </c>
      <c r="R372" s="14"/>
      <c r="S372" s="14"/>
      <c r="T372" s="6"/>
    </row>
    <row r="373" spans="16:17" ht="12.75">
      <c r="P373" s="22"/>
      <c r="Q373" s="22"/>
    </row>
    <row r="374" spans="16:17" ht="12.75">
      <c r="P374" s="22"/>
      <c r="Q374" s="22"/>
    </row>
    <row r="375" spans="12:17" ht="12.75">
      <c r="L375" t="s">
        <v>310</v>
      </c>
      <c r="P375" s="22"/>
      <c r="Q375" s="22"/>
    </row>
    <row r="378" spans="11:20" ht="12.75">
      <c r="K378" s="28" t="s">
        <v>7</v>
      </c>
      <c r="L378" s="28" t="s">
        <v>2</v>
      </c>
      <c r="M378" s="28" t="s">
        <v>9</v>
      </c>
      <c r="N378" s="28" t="s">
        <v>11</v>
      </c>
      <c r="O378" s="28" t="s">
        <v>13</v>
      </c>
      <c r="P378" s="29" t="s">
        <v>14</v>
      </c>
      <c r="Q378" s="28" t="s">
        <v>45</v>
      </c>
      <c r="R378" s="28" t="s">
        <v>4</v>
      </c>
      <c r="S378" s="28" t="s">
        <v>6</v>
      </c>
      <c r="T378" s="29" t="s">
        <v>23</v>
      </c>
    </row>
    <row r="379" spans="11:20" ht="12.75">
      <c r="K379" s="30" t="s">
        <v>8</v>
      </c>
      <c r="L379" s="30"/>
      <c r="M379" s="30" t="s">
        <v>10</v>
      </c>
      <c r="N379" s="30" t="s">
        <v>12</v>
      </c>
      <c r="O379" s="30" t="s">
        <v>3</v>
      </c>
      <c r="P379" s="31" t="s">
        <v>20</v>
      </c>
      <c r="Q379" s="30" t="s">
        <v>20</v>
      </c>
      <c r="R379" s="30" t="s">
        <v>5</v>
      </c>
      <c r="S379" s="30" t="s">
        <v>5</v>
      </c>
      <c r="T379" s="31" t="s">
        <v>15</v>
      </c>
    </row>
    <row r="380" spans="11:20" ht="12.75">
      <c r="K380" s="30"/>
      <c r="L380" s="30"/>
      <c r="M380" s="30"/>
      <c r="N380" s="30"/>
      <c r="O380" s="30" t="s">
        <v>267</v>
      </c>
      <c r="P380" s="31" t="s">
        <v>21</v>
      </c>
      <c r="Q380" s="30" t="s">
        <v>21</v>
      </c>
      <c r="R380" s="30"/>
      <c r="S380" s="30"/>
      <c r="T380" s="31" t="s">
        <v>24</v>
      </c>
    </row>
    <row r="381" spans="11:20" ht="12.75">
      <c r="K381" s="32"/>
      <c r="L381" s="32"/>
      <c r="M381" s="32"/>
      <c r="N381" s="32"/>
      <c r="O381" s="32"/>
      <c r="P381" s="33"/>
      <c r="Q381" s="32"/>
      <c r="R381" s="32"/>
      <c r="S381" s="32"/>
      <c r="T381" s="33" t="s">
        <v>25</v>
      </c>
    </row>
    <row r="382" spans="11:20" ht="12.75">
      <c r="K382" s="34">
        <v>1</v>
      </c>
      <c r="L382" s="34">
        <v>2</v>
      </c>
      <c r="M382" s="34">
        <v>3</v>
      </c>
      <c r="N382" s="34">
        <v>4</v>
      </c>
      <c r="O382" s="34">
        <v>5</v>
      </c>
      <c r="P382" s="35">
        <v>6</v>
      </c>
      <c r="Q382" s="34">
        <v>7</v>
      </c>
      <c r="R382" s="34">
        <v>8</v>
      </c>
      <c r="S382" s="34">
        <v>9</v>
      </c>
      <c r="T382" s="35">
        <v>10</v>
      </c>
    </row>
    <row r="383" spans="11:20" ht="12.75">
      <c r="K383" s="42" t="s">
        <v>26</v>
      </c>
      <c r="L383" s="1" t="s">
        <v>119</v>
      </c>
      <c r="M383" s="1"/>
      <c r="N383" s="34" t="s">
        <v>53</v>
      </c>
      <c r="O383" s="1">
        <v>400</v>
      </c>
      <c r="P383" s="19">
        <v>14.46</v>
      </c>
      <c r="Q383" s="19">
        <f>O383*P383</f>
        <v>5784</v>
      </c>
      <c r="R383" s="1" t="s">
        <v>54</v>
      </c>
      <c r="S383" s="1" t="s">
        <v>55</v>
      </c>
      <c r="T383" s="34">
        <v>3222</v>
      </c>
    </row>
    <row r="384" spans="11:20" ht="12.75">
      <c r="K384" s="42" t="s">
        <v>29</v>
      </c>
      <c r="L384" s="1" t="s">
        <v>120</v>
      </c>
      <c r="M384" s="1"/>
      <c r="N384" s="34" t="s">
        <v>53</v>
      </c>
      <c r="O384" s="1">
        <v>60</v>
      </c>
      <c r="P384" s="19">
        <v>5.28</v>
      </c>
      <c r="Q384" s="19">
        <f>O384*P384</f>
        <v>316.8</v>
      </c>
      <c r="R384" s="1"/>
      <c r="S384" s="1"/>
      <c r="T384" s="1"/>
    </row>
    <row r="385" spans="11:20" ht="12.75">
      <c r="K385" s="5"/>
      <c r="L385" s="3" t="s">
        <v>106</v>
      </c>
      <c r="M385" s="3"/>
      <c r="N385" s="3"/>
      <c r="O385" s="3"/>
      <c r="P385" s="27"/>
      <c r="Q385" s="19">
        <f>SUM(Q383:Q384)</f>
        <v>6100.8</v>
      </c>
      <c r="R385" s="3"/>
      <c r="S385" s="3"/>
      <c r="T385" s="4"/>
    </row>
    <row r="386" spans="16:17" ht="12.75">
      <c r="P386" s="22"/>
      <c r="Q386" s="22"/>
    </row>
    <row r="388" ht="12.75">
      <c r="L388" t="s">
        <v>235</v>
      </c>
    </row>
    <row r="391" spans="11:20" ht="12.75">
      <c r="K391" s="28" t="s">
        <v>7</v>
      </c>
      <c r="L391" s="28" t="s">
        <v>2</v>
      </c>
      <c r="M391" s="28" t="s">
        <v>9</v>
      </c>
      <c r="N391" s="28" t="s">
        <v>11</v>
      </c>
      <c r="O391" s="28" t="s">
        <v>13</v>
      </c>
      <c r="P391" s="29" t="s">
        <v>14</v>
      </c>
      <c r="Q391" s="28" t="s">
        <v>45</v>
      </c>
      <c r="R391" s="28" t="s">
        <v>4</v>
      </c>
      <c r="S391" s="28" t="s">
        <v>6</v>
      </c>
      <c r="T391" s="29" t="s">
        <v>23</v>
      </c>
    </row>
    <row r="392" spans="11:20" ht="12.75">
      <c r="K392" s="30" t="s">
        <v>8</v>
      </c>
      <c r="L392" s="30"/>
      <c r="M392" s="30" t="s">
        <v>10</v>
      </c>
      <c r="N392" s="30" t="s">
        <v>12</v>
      </c>
      <c r="O392" s="30" t="s">
        <v>123</v>
      </c>
      <c r="P392" s="31" t="s">
        <v>20</v>
      </c>
      <c r="Q392" s="30" t="s">
        <v>20</v>
      </c>
      <c r="R392" s="30" t="s">
        <v>5</v>
      </c>
      <c r="S392" s="30" t="s">
        <v>124</v>
      </c>
      <c r="T392" s="31" t="s">
        <v>15</v>
      </c>
    </row>
    <row r="393" spans="11:20" ht="12.75">
      <c r="K393" s="30"/>
      <c r="L393" s="30"/>
      <c r="M393" s="30"/>
      <c r="N393" s="30"/>
      <c r="O393" s="30" t="s">
        <v>267</v>
      </c>
      <c r="P393" s="31" t="s">
        <v>21</v>
      </c>
      <c r="Q393" s="30" t="s">
        <v>21</v>
      </c>
      <c r="R393" s="30"/>
      <c r="S393" s="30"/>
      <c r="T393" s="31" t="s">
        <v>24</v>
      </c>
    </row>
    <row r="394" spans="11:20" ht="12.75">
      <c r="K394" s="32"/>
      <c r="L394" s="32"/>
      <c r="M394" s="32"/>
      <c r="N394" s="32"/>
      <c r="O394" s="32"/>
      <c r="P394" s="33"/>
      <c r="Q394" s="32"/>
      <c r="R394" s="32"/>
      <c r="S394" s="32"/>
      <c r="T394" s="33" t="s">
        <v>25</v>
      </c>
    </row>
    <row r="395" spans="11:20" ht="12.75">
      <c r="K395" s="34">
        <v>1</v>
      </c>
      <c r="L395" s="34">
        <v>2</v>
      </c>
      <c r="M395" s="34">
        <v>3</v>
      </c>
      <c r="N395" s="34">
        <v>4</v>
      </c>
      <c r="O395" s="34">
        <v>5</v>
      </c>
      <c r="P395" s="35">
        <v>6</v>
      </c>
      <c r="Q395" s="34">
        <v>7</v>
      </c>
      <c r="R395" s="34">
        <v>8</v>
      </c>
      <c r="S395" s="34">
        <v>9</v>
      </c>
      <c r="T395" s="35">
        <v>10</v>
      </c>
    </row>
    <row r="396" spans="11:20" ht="12.75">
      <c r="K396" s="42" t="s">
        <v>26</v>
      </c>
      <c r="L396" s="1" t="s">
        <v>125</v>
      </c>
      <c r="M396" s="34" t="s">
        <v>127</v>
      </c>
      <c r="N396" s="34" t="s">
        <v>105</v>
      </c>
      <c r="O396" s="1">
        <v>1000</v>
      </c>
      <c r="P396" s="19">
        <v>9.29</v>
      </c>
      <c r="Q396" s="19">
        <f>O396*P396</f>
        <v>9290</v>
      </c>
      <c r="R396" s="1" t="s">
        <v>54</v>
      </c>
      <c r="S396" s="1" t="s">
        <v>55</v>
      </c>
      <c r="T396" s="34">
        <v>3222</v>
      </c>
    </row>
    <row r="397" spans="11:20" ht="12.75">
      <c r="K397" s="42" t="s">
        <v>29</v>
      </c>
      <c r="L397" s="1" t="s">
        <v>126</v>
      </c>
      <c r="M397" s="34" t="s">
        <v>127</v>
      </c>
      <c r="N397" s="34" t="s">
        <v>105</v>
      </c>
      <c r="O397" s="1">
        <v>400</v>
      </c>
      <c r="P397" s="19">
        <v>33.28</v>
      </c>
      <c r="Q397" s="19">
        <f>O397*P397</f>
        <v>13312</v>
      </c>
      <c r="R397" s="1"/>
      <c r="S397" s="1"/>
      <c r="T397" s="1"/>
    </row>
    <row r="398" spans="11:20" ht="12.75">
      <c r="K398" s="5"/>
      <c r="L398" s="3" t="s">
        <v>106</v>
      </c>
      <c r="M398" s="3"/>
      <c r="N398" s="3"/>
      <c r="O398" s="3"/>
      <c r="P398" s="27"/>
      <c r="Q398" s="19">
        <f>SUM(Q396:Q397)</f>
        <v>22602</v>
      </c>
      <c r="R398" s="3"/>
      <c r="S398" s="3"/>
      <c r="T398" s="4"/>
    </row>
    <row r="399" spans="16:17" ht="12.75">
      <c r="P399" s="22"/>
      <c r="Q399" s="22"/>
    </row>
    <row r="400" spans="16:17" ht="12.75">
      <c r="P400" s="22"/>
      <c r="Q400" s="22"/>
    </row>
    <row r="401" ht="12.75">
      <c r="L401" t="s">
        <v>236</v>
      </c>
    </row>
    <row r="404" spans="11:20" ht="12.75">
      <c r="K404" s="28" t="s">
        <v>7</v>
      </c>
      <c r="L404" s="28" t="s">
        <v>2</v>
      </c>
      <c r="M404" s="28" t="s">
        <v>9</v>
      </c>
      <c r="N404" s="28" t="s">
        <v>11</v>
      </c>
      <c r="O404" s="28" t="s">
        <v>13</v>
      </c>
      <c r="P404" s="29" t="s">
        <v>14</v>
      </c>
      <c r="Q404" s="28" t="s">
        <v>22</v>
      </c>
      <c r="R404" s="28" t="s">
        <v>4</v>
      </c>
      <c r="S404" s="28" t="s">
        <v>6</v>
      </c>
      <c r="T404" s="29" t="s">
        <v>23</v>
      </c>
    </row>
    <row r="405" spans="11:20" ht="12.75">
      <c r="K405" s="30" t="s">
        <v>8</v>
      </c>
      <c r="L405" s="30"/>
      <c r="M405" s="30" t="s">
        <v>10</v>
      </c>
      <c r="N405" s="30" t="s">
        <v>12</v>
      </c>
      <c r="O405" s="30" t="s">
        <v>3</v>
      </c>
      <c r="P405" s="31" t="s">
        <v>20</v>
      </c>
      <c r="Q405" s="30" t="s">
        <v>20</v>
      </c>
      <c r="R405" s="30" t="s">
        <v>5</v>
      </c>
      <c r="S405" s="30" t="s">
        <v>5</v>
      </c>
      <c r="T405" s="31" t="s">
        <v>15</v>
      </c>
    </row>
    <row r="406" spans="11:20" ht="12.75">
      <c r="K406" s="30"/>
      <c r="L406" s="30"/>
      <c r="M406" s="30"/>
      <c r="N406" s="30"/>
      <c r="O406" s="30" t="s">
        <v>267</v>
      </c>
      <c r="P406" s="31" t="s">
        <v>21</v>
      </c>
      <c r="Q406" s="30" t="s">
        <v>21</v>
      </c>
      <c r="R406" s="30"/>
      <c r="S406" s="30"/>
      <c r="T406" s="31" t="s">
        <v>24</v>
      </c>
    </row>
    <row r="407" spans="11:20" ht="12.75">
      <c r="K407" s="32"/>
      <c r="L407" s="32"/>
      <c r="M407" s="32"/>
      <c r="N407" s="32"/>
      <c r="O407" s="32"/>
      <c r="P407" s="33"/>
      <c r="Q407" s="32"/>
      <c r="R407" s="32"/>
      <c r="S407" s="32"/>
      <c r="T407" s="33" t="s">
        <v>25</v>
      </c>
    </row>
    <row r="408" spans="11:20" ht="12.75">
      <c r="K408" s="34">
        <v>1</v>
      </c>
      <c r="L408" s="34">
        <v>2</v>
      </c>
      <c r="M408" s="34">
        <v>3</v>
      </c>
      <c r="N408" s="34">
        <v>4</v>
      </c>
      <c r="O408" s="34">
        <v>5</v>
      </c>
      <c r="P408" s="35">
        <v>6</v>
      </c>
      <c r="Q408" s="34">
        <v>7</v>
      </c>
      <c r="R408" s="34">
        <v>8</v>
      </c>
      <c r="S408" s="34">
        <v>9</v>
      </c>
      <c r="T408" s="35">
        <v>10</v>
      </c>
    </row>
    <row r="409" spans="11:20" ht="12.75">
      <c r="K409" s="37" t="s">
        <v>26</v>
      </c>
      <c r="L409" s="7" t="s">
        <v>225</v>
      </c>
      <c r="M409" s="7"/>
      <c r="N409" s="28"/>
      <c r="O409" s="7"/>
      <c r="P409" s="63"/>
      <c r="Q409" s="63"/>
      <c r="R409" s="7"/>
      <c r="S409" s="7"/>
      <c r="T409" s="28"/>
    </row>
    <row r="410" spans="11:20" ht="12.75">
      <c r="K410" s="38"/>
      <c r="L410" s="101" t="s">
        <v>271</v>
      </c>
      <c r="M410" s="8"/>
      <c r="N410" s="30" t="s">
        <v>28</v>
      </c>
      <c r="O410" s="8">
        <v>360</v>
      </c>
      <c r="P410" s="64">
        <v>26.9</v>
      </c>
      <c r="Q410" s="18">
        <f>O410*P410</f>
        <v>9684</v>
      </c>
      <c r="R410" s="8" t="s">
        <v>54</v>
      </c>
      <c r="S410" s="8" t="s">
        <v>55</v>
      </c>
      <c r="T410" s="31">
        <v>3222</v>
      </c>
    </row>
    <row r="411" spans="11:20" ht="12.75">
      <c r="K411" s="5"/>
      <c r="L411" s="3" t="s">
        <v>56</v>
      </c>
      <c r="M411" s="3"/>
      <c r="N411" s="3"/>
      <c r="O411" s="3"/>
      <c r="P411" s="27"/>
      <c r="Q411" s="18">
        <f>SUM(Q409:Q410)</f>
        <v>9684</v>
      </c>
      <c r="R411" s="3"/>
      <c r="S411" s="3"/>
      <c r="T411" s="4"/>
    </row>
    <row r="414" ht="12.75">
      <c r="L414" t="s">
        <v>313</v>
      </c>
    </row>
    <row r="417" spans="11:20" ht="12.75">
      <c r="K417" s="28" t="s">
        <v>7</v>
      </c>
      <c r="L417" s="28" t="s">
        <v>2</v>
      </c>
      <c r="M417" s="28" t="s">
        <v>9</v>
      </c>
      <c r="N417" s="28" t="s">
        <v>11</v>
      </c>
      <c r="O417" s="28" t="s">
        <v>13</v>
      </c>
      <c r="P417" s="29" t="s">
        <v>14</v>
      </c>
      <c r="Q417" s="28" t="s">
        <v>45</v>
      </c>
      <c r="R417" s="28" t="s">
        <v>4</v>
      </c>
      <c r="S417" s="28" t="s">
        <v>6</v>
      </c>
      <c r="T417" s="29" t="s">
        <v>23</v>
      </c>
    </row>
    <row r="418" spans="11:20" ht="12.75">
      <c r="K418" s="30" t="s">
        <v>8</v>
      </c>
      <c r="L418" s="30"/>
      <c r="M418" s="30" t="s">
        <v>10</v>
      </c>
      <c r="N418" s="30" t="s">
        <v>12</v>
      </c>
      <c r="O418" s="30" t="s">
        <v>3</v>
      </c>
      <c r="P418" s="31" t="s">
        <v>20</v>
      </c>
      <c r="Q418" s="30" t="s">
        <v>20</v>
      </c>
      <c r="R418" s="30" t="s">
        <v>5</v>
      </c>
      <c r="S418" s="30" t="s">
        <v>5</v>
      </c>
      <c r="T418" s="31" t="s">
        <v>15</v>
      </c>
    </row>
    <row r="419" spans="11:20" ht="12.75">
      <c r="K419" s="30"/>
      <c r="L419" s="30"/>
      <c r="M419" s="30"/>
      <c r="N419" s="30"/>
      <c r="O419" s="30" t="s">
        <v>267</v>
      </c>
      <c r="P419" s="31" t="s">
        <v>21</v>
      </c>
      <c r="Q419" s="30" t="s">
        <v>21</v>
      </c>
      <c r="R419" s="30"/>
      <c r="S419" s="30"/>
      <c r="T419" s="31" t="s">
        <v>24</v>
      </c>
    </row>
    <row r="420" spans="11:20" ht="12.75">
      <c r="K420" s="32"/>
      <c r="L420" s="32"/>
      <c r="M420" s="32"/>
      <c r="N420" s="32"/>
      <c r="O420" s="32"/>
      <c r="P420" s="33"/>
      <c r="Q420" s="32"/>
      <c r="R420" s="32"/>
      <c r="S420" s="32"/>
      <c r="T420" s="33" t="s">
        <v>25</v>
      </c>
    </row>
    <row r="421" spans="11:20" ht="12.75">
      <c r="K421" s="34">
        <v>1</v>
      </c>
      <c r="L421" s="34">
        <v>2</v>
      </c>
      <c r="M421" s="34">
        <v>3</v>
      </c>
      <c r="N421" s="34">
        <v>4</v>
      </c>
      <c r="O421" s="34">
        <v>5</v>
      </c>
      <c r="P421" s="35">
        <v>6</v>
      </c>
      <c r="Q421" s="34">
        <v>7</v>
      </c>
      <c r="R421" s="34">
        <v>8</v>
      </c>
      <c r="S421" s="34">
        <v>9</v>
      </c>
      <c r="T421" s="35">
        <v>10</v>
      </c>
    </row>
    <row r="422" spans="11:20" ht="12.75">
      <c r="K422" s="42" t="s">
        <v>26</v>
      </c>
      <c r="L422" s="1" t="s">
        <v>281</v>
      </c>
      <c r="M422" s="34" t="s">
        <v>128</v>
      </c>
      <c r="N422" s="34" t="s">
        <v>28</v>
      </c>
      <c r="O422" s="1">
        <v>20</v>
      </c>
      <c r="P422" s="19">
        <v>52.5</v>
      </c>
      <c r="Q422" s="19">
        <f>O422*P422</f>
        <v>1050</v>
      </c>
      <c r="R422" s="1" t="s">
        <v>54</v>
      </c>
      <c r="S422" s="1" t="s">
        <v>55</v>
      </c>
      <c r="T422" s="34">
        <v>3222</v>
      </c>
    </row>
    <row r="423" spans="11:20" ht="12.75">
      <c r="K423" s="37" t="s">
        <v>29</v>
      </c>
      <c r="L423" s="7" t="s">
        <v>129</v>
      </c>
      <c r="M423" s="43"/>
      <c r="N423" s="28"/>
      <c r="O423" s="7"/>
      <c r="P423" s="130"/>
      <c r="Q423" s="63"/>
      <c r="R423" s="129"/>
      <c r="S423" s="7"/>
      <c r="T423" s="7"/>
    </row>
    <row r="424" spans="11:20" ht="12.75">
      <c r="K424" s="38"/>
      <c r="L424" s="9" t="s">
        <v>272</v>
      </c>
      <c r="M424" s="45"/>
      <c r="N424" s="32" t="s">
        <v>28</v>
      </c>
      <c r="O424" s="132">
        <v>800</v>
      </c>
      <c r="P424" s="131">
        <v>6.6</v>
      </c>
      <c r="Q424" s="18">
        <f>O424*P424</f>
        <v>5280</v>
      </c>
      <c r="R424" s="14"/>
      <c r="S424" s="9"/>
      <c r="T424" s="9"/>
    </row>
    <row r="425" spans="11:20" ht="12.75">
      <c r="K425" s="5"/>
      <c r="L425" s="14" t="s">
        <v>106</v>
      </c>
      <c r="M425" s="14"/>
      <c r="N425" s="14"/>
      <c r="O425" s="14"/>
      <c r="P425" s="24"/>
      <c r="Q425" s="18">
        <f>SUM(Q422:Q424)</f>
        <v>6330</v>
      </c>
      <c r="R425" s="14"/>
      <c r="S425" s="14"/>
      <c r="T425" s="6"/>
    </row>
    <row r="426" spans="16:17" ht="12.75">
      <c r="P426" s="22"/>
      <c r="Q426" s="22"/>
    </row>
    <row r="428" ht="12.75">
      <c r="L428" t="s">
        <v>311</v>
      </c>
    </row>
    <row r="431" spans="11:20" ht="12.75">
      <c r="K431" s="28" t="s">
        <v>7</v>
      </c>
      <c r="L431" s="28" t="s">
        <v>2</v>
      </c>
      <c r="M431" s="28" t="s">
        <v>9</v>
      </c>
      <c r="N431" s="28" t="s">
        <v>11</v>
      </c>
      <c r="O431" s="28" t="s">
        <v>13</v>
      </c>
      <c r="P431" s="29" t="s">
        <v>14</v>
      </c>
      <c r="Q431" s="28" t="s">
        <v>45</v>
      </c>
      <c r="R431" s="28" t="s">
        <v>4</v>
      </c>
      <c r="S431" s="28" t="s">
        <v>6</v>
      </c>
      <c r="T431" s="29" t="s">
        <v>23</v>
      </c>
    </row>
    <row r="432" spans="11:20" ht="12.75">
      <c r="K432" s="30" t="s">
        <v>8</v>
      </c>
      <c r="L432" s="30"/>
      <c r="M432" s="30" t="s">
        <v>10</v>
      </c>
      <c r="N432" s="30" t="s">
        <v>12</v>
      </c>
      <c r="O432" s="30" t="s">
        <v>3</v>
      </c>
      <c r="P432" s="31" t="s">
        <v>20</v>
      </c>
      <c r="Q432" s="30" t="s">
        <v>20</v>
      </c>
      <c r="R432" s="30" t="s">
        <v>5</v>
      </c>
      <c r="S432" s="30" t="s">
        <v>5</v>
      </c>
      <c r="T432" s="31" t="s">
        <v>15</v>
      </c>
    </row>
    <row r="433" spans="11:20" ht="12.75">
      <c r="K433" s="30"/>
      <c r="L433" s="30"/>
      <c r="M433" s="30"/>
      <c r="N433" s="30"/>
      <c r="O433" s="30" t="s">
        <v>267</v>
      </c>
      <c r="P433" s="31" t="s">
        <v>21</v>
      </c>
      <c r="Q433" s="30" t="s">
        <v>21</v>
      </c>
      <c r="R433" s="30"/>
      <c r="S433" s="30"/>
      <c r="T433" s="31" t="s">
        <v>24</v>
      </c>
    </row>
    <row r="434" spans="11:20" ht="12.75">
      <c r="K434" s="32"/>
      <c r="L434" s="32"/>
      <c r="M434" s="32"/>
      <c r="N434" s="32"/>
      <c r="O434" s="32"/>
      <c r="P434" s="33"/>
      <c r="Q434" s="32"/>
      <c r="R434" s="32"/>
      <c r="S434" s="32"/>
      <c r="T434" s="33" t="s">
        <v>25</v>
      </c>
    </row>
    <row r="435" spans="11:20" ht="12.75">
      <c r="K435" s="34">
        <v>1</v>
      </c>
      <c r="L435" s="34">
        <v>2</v>
      </c>
      <c r="M435" s="34">
        <v>3</v>
      </c>
      <c r="N435" s="34">
        <v>4</v>
      </c>
      <c r="O435" s="34">
        <v>5</v>
      </c>
      <c r="P435" s="35">
        <v>6</v>
      </c>
      <c r="Q435" s="34">
        <v>7</v>
      </c>
      <c r="R435" s="34">
        <v>8</v>
      </c>
      <c r="S435" s="34">
        <v>9</v>
      </c>
      <c r="T435" s="35">
        <v>10</v>
      </c>
    </row>
    <row r="436" spans="11:20" ht="12.75">
      <c r="K436" s="42" t="s">
        <v>26</v>
      </c>
      <c r="L436" s="1" t="s">
        <v>155</v>
      </c>
      <c r="M436" s="1"/>
      <c r="N436" s="34" t="s">
        <v>53</v>
      </c>
      <c r="O436" s="1">
        <v>90</v>
      </c>
      <c r="P436" s="27">
        <v>24.67</v>
      </c>
      <c r="Q436" s="19">
        <f>O436*P436</f>
        <v>2220.3</v>
      </c>
      <c r="R436" s="1" t="s">
        <v>54</v>
      </c>
      <c r="S436" s="1" t="s">
        <v>55</v>
      </c>
      <c r="T436" s="35">
        <v>3222</v>
      </c>
    </row>
    <row r="437" spans="11:20" ht="12.75">
      <c r="K437" s="42" t="s">
        <v>29</v>
      </c>
      <c r="L437" s="1" t="s">
        <v>264</v>
      </c>
      <c r="M437" s="1"/>
      <c r="N437" s="34" t="s">
        <v>53</v>
      </c>
      <c r="O437" s="1">
        <v>100</v>
      </c>
      <c r="P437" s="24">
        <v>16.66</v>
      </c>
      <c r="Q437" s="18">
        <f>O437*P437</f>
        <v>1666</v>
      </c>
      <c r="R437" s="1"/>
      <c r="S437" s="1"/>
      <c r="T437" s="6"/>
    </row>
    <row r="438" spans="11:20" ht="12.75">
      <c r="K438" s="42" t="s">
        <v>30</v>
      </c>
      <c r="L438" s="3" t="s">
        <v>273</v>
      </c>
      <c r="M438" s="1"/>
      <c r="N438" s="47" t="s">
        <v>53</v>
      </c>
      <c r="O438" s="1">
        <v>90</v>
      </c>
      <c r="P438" s="24">
        <v>56.4</v>
      </c>
      <c r="Q438" s="18">
        <f>O438*P438</f>
        <v>5076</v>
      </c>
      <c r="R438" s="1"/>
      <c r="S438" s="1"/>
      <c r="T438" s="6"/>
    </row>
    <row r="439" spans="11:20" ht="12.75">
      <c r="K439" s="5"/>
      <c r="L439" s="3" t="s">
        <v>107</v>
      </c>
      <c r="M439" s="3"/>
      <c r="N439" s="3"/>
      <c r="O439" s="3"/>
      <c r="P439" s="27"/>
      <c r="Q439" s="19">
        <f>SUM(Q436:Q438)</f>
        <v>8962.3</v>
      </c>
      <c r="R439" s="3"/>
      <c r="S439" s="3"/>
      <c r="T439" s="4"/>
    </row>
    <row r="442" ht="12.75">
      <c r="L442" t="s">
        <v>280</v>
      </c>
    </row>
    <row r="445" spans="11:20" ht="12.75">
      <c r="K445" s="28" t="s">
        <v>7</v>
      </c>
      <c r="L445" s="28" t="s">
        <v>2</v>
      </c>
      <c r="M445" s="28" t="s">
        <v>9</v>
      </c>
      <c r="N445" s="28" t="s">
        <v>11</v>
      </c>
      <c r="O445" s="28" t="s">
        <v>13</v>
      </c>
      <c r="P445" s="29" t="s">
        <v>14</v>
      </c>
      <c r="Q445" s="28" t="s">
        <v>45</v>
      </c>
      <c r="R445" s="28" t="s">
        <v>4</v>
      </c>
      <c r="S445" s="28" t="s">
        <v>6</v>
      </c>
      <c r="T445" s="29" t="s">
        <v>23</v>
      </c>
    </row>
    <row r="446" spans="11:20" ht="12.75">
      <c r="K446" s="30" t="s">
        <v>8</v>
      </c>
      <c r="L446" s="30"/>
      <c r="M446" s="30" t="s">
        <v>10</v>
      </c>
      <c r="N446" s="30" t="s">
        <v>12</v>
      </c>
      <c r="O446" s="30" t="s">
        <v>3</v>
      </c>
      <c r="P446" s="31" t="s">
        <v>20</v>
      </c>
      <c r="Q446" s="30" t="s">
        <v>20</v>
      </c>
      <c r="R446" s="30" t="s">
        <v>5</v>
      </c>
      <c r="S446" s="30" t="s">
        <v>5</v>
      </c>
      <c r="T446" s="31" t="s">
        <v>15</v>
      </c>
    </row>
    <row r="447" spans="11:20" ht="12.75">
      <c r="K447" s="30"/>
      <c r="L447" s="30"/>
      <c r="M447" s="30"/>
      <c r="N447" s="30"/>
      <c r="O447" s="30" t="s">
        <v>267</v>
      </c>
      <c r="P447" s="31" t="s">
        <v>21</v>
      </c>
      <c r="Q447" s="30" t="s">
        <v>21</v>
      </c>
      <c r="R447" s="30"/>
      <c r="S447" s="30"/>
      <c r="T447" s="31" t="s">
        <v>24</v>
      </c>
    </row>
    <row r="448" spans="11:20" ht="12.75">
      <c r="K448" s="32"/>
      <c r="L448" s="32"/>
      <c r="M448" s="32"/>
      <c r="N448" s="32"/>
      <c r="O448" s="32"/>
      <c r="P448" s="33"/>
      <c r="Q448" s="32"/>
      <c r="R448" s="32"/>
      <c r="S448" s="32"/>
      <c r="T448" s="33" t="s">
        <v>25</v>
      </c>
    </row>
    <row r="449" spans="11:20" ht="12.75">
      <c r="K449" s="34">
        <v>1</v>
      </c>
      <c r="L449" s="34">
        <v>2</v>
      </c>
      <c r="M449" s="34">
        <v>3</v>
      </c>
      <c r="N449" s="34">
        <v>4</v>
      </c>
      <c r="O449" s="34">
        <v>5</v>
      </c>
      <c r="P449" s="35">
        <v>6</v>
      </c>
      <c r="Q449" s="34">
        <v>7</v>
      </c>
      <c r="R449" s="34">
        <v>8</v>
      </c>
      <c r="S449" s="34">
        <v>9</v>
      </c>
      <c r="T449" s="35">
        <v>10</v>
      </c>
    </row>
    <row r="450" spans="11:20" ht="12.75">
      <c r="K450" s="38" t="s">
        <v>26</v>
      </c>
      <c r="L450" s="9" t="s">
        <v>295</v>
      </c>
      <c r="M450" s="9" t="s">
        <v>82</v>
      </c>
      <c r="N450" s="9" t="s">
        <v>28</v>
      </c>
      <c r="O450" s="9">
        <v>2000</v>
      </c>
      <c r="P450" s="24">
        <v>9.02</v>
      </c>
      <c r="Q450" s="18">
        <f>O450*P450</f>
        <v>18040</v>
      </c>
      <c r="R450" s="9" t="s">
        <v>54</v>
      </c>
      <c r="S450" s="9" t="s">
        <v>55</v>
      </c>
      <c r="T450" s="33">
        <v>3222</v>
      </c>
    </row>
    <row r="451" spans="11:20" ht="12.75">
      <c r="K451" s="5"/>
      <c r="L451" s="3" t="s">
        <v>56</v>
      </c>
      <c r="M451" s="3"/>
      <c r="N451" s="3"/>
      <c r="O451" s="3"/>
      <c r="P451" s="27"/>
      <c r="Q451" s="19">
        <f>SUM(Q450)</f>
        <v>18040</v>
      </c>
      <c r="R451" s="3"/>
      <c r="S451" s="3"/>
      <c r="T451" s="4"/>
    </row>
    <row r="454" ht="12.75">
      <c r="L454" t="s">
        <v>239</v>
      </c>
    </row>
    <row r="457" spans="11:20" ht="12.75">
      <c r="K457" s="28" t="s">
        <v>7</v>
      </c>
      <c r="L457" s="28" t="s">
        <v>2</v>
      </c>
      <c r="M457" s="28" t="s">
        <v>9</v>
      </c>
      <c r="N457" s="28" t="s">
        <v>11</v>
      </c>
      <c r="O457" s="28" t="s">
        <v>13</v>
      </c>
      <c r="P457" s="29" t="s">
        <v>14</v>
      </c>
      <c r="Q457" s="28" t="s">
        <v>45</v>
      </c>
      <c r="R457" s="28" t="s">
        <v>4</v>
      </c>
      <c r="S457" s="28" t="s">
        <v>6</v>
      </c>
      <c r="T457" s="29" t="s">
        <v>23</v>
      </c>
    </row>
    <row r="458" spans="11:20" ht="12.75">
      <c r="K458" s="30" t="s">
        <v>8</v>
      </c>
      <c r="L458" s="30"/>
      <c r="M458" s="30" t="s">
        <v>10</v>
      </c>
      <c r="N458" s="30" t="s">
        <v>12</v>
      </c>
      <c r="O458" s="30" t="s">
        <v>3</v>
      </c>
      <c r="P458" s="31" t="s">
        <v>20</v>
      </c>
      <c r="Q458" s="30" t="s">
        <v>20</v>
      </c>
      <c r="R458" s="30" t="s">
        <v>5</v>
      </c>
      <c r="S458" s="30" t="s">
        <v>5</v>
      </c>
      <c r="T458" s="31" t="s">
        <v>15</v>
      </c>
    </row>
    <row r="459" spans="11:20" ht="12.75">
      <c r="K459" s="30"/>
      <c r="L459" s="30"/>
      <c r="M459" s="30"/>
      <c r="N459" s="30"/>
      <c r="O459" s="30" t="s">
        <v>267</v>
      </c>
      <c r="P459" s="31" t="s">
        <v>21</v>
      </c>
      <c r="Q459" s="30" t="s">
        <v>21</v>
      </c>
      <c r="R459" s="30"/>
      <c r="S459" s="30"/>
      <c r="T459" s="31" t="s">
        <v>24</v>
      </c>
    </row>
    <row r="460" spans="11:20" ht="12.75">
      <c r="K460" s="32"/>
      <c r="L460" s="32"/>
      <c r="M460" s="32"/>
      <c r="N460" s="32"/>
      <c r="O460" s="32"/>
      <c r="P460" s="33"/>
      <c r="Q460" s="32"/>
      <c r="R460" s="32"/>
      <c r="S460" s="32"/>
      <c r="T460" s="33" t="s">
        <v>25</v>
      </c>
    </row>
    <row r="461" spans="11:20" ht="12.75">
      <c r="K461" s="34">
        <v>1</v>
      </c>
      <c r="L461" s="34">
        <v>2</v>
      </c>
      <c r="M461" s="34">
        <v>3</v>
      </c>
      <c r="N461" s="34">
        <v>4</v>
      </c>
      <c r="O461" s="34">
        <v>5</v>
      </c>
      <c r="P461" s="35">
        <v>6</v>
      </c>
      <c r="Q461" s="34">
        <v>7</v>
      </c>
      <c r="R461" s="34">
        <v>8</v>
      </c>
      <c r="S461" s="34">
        <v>9</v>
      </c>
      <c r="T461" s="35">
        <v>10</v>
      </c>
    </row>
    <row r="462" spans="11:20" ht="12.75">
      <c r="K462" s="42" t="s">
        <v>26</v>
      </c>
      <c r="L462" s="1" t="s">
        <v>130</v>
      </c>
      <c r="M462" s="34"/>
      <c r="N462" s="34" t="s">
        <v>53</v>
      </c>
      <c r="O462" s="1">
        <v>660</v>
      </c>
      <c r="P462" s="19">
        <v>6.25</v>
      </c>
      <c r="Q462" s="19">
        <f>O462*P462</f>
        <v>4125</v>
      </c>
      <c r="R462" s="1" t="s">
        <v>54</v>
      </c>
      <c r="S462" s="1" t="s">
        <v>55</v>
      </c>
      <c r="T462" s="34">
        <v>3222</v>
      </c>
    </row>
    <row r="463" spans="11:20" ht="12.75">
      <c r="K463" s="42" t="s">
        <v>29</v>
      </c>
      <c r="L463" s="1" t="s">
        <v>131</v>
      </c>
      <c r="M463" s="34" t="s">
        <v>132</v>
      </c>
      <c r="N463" s="34" t="s">
        <v>28</v>
      </c>
      <c r="O463" s="1">
        <v>10</v>
      </c>
      <c r="P463" s="19">
        <v>6.4</v>
      </c>
      <c r="Q463" s="19">
        <f>O463*P463</f>
        <v>64</v>
      </c>
      <c r="R463" s="1"/>
      <c r="S463" s="1"/>
      <c r="T463" s="1"/>
    </row>
    <row r="464" spans="11:20" ht="12.75">
      <c r="K464" s="42" t="s">
        <v>30</v>
      </c>
      <c r="L464" s="1" t="s">
        <v>133</v>
      </c>
      <c r="M464" s="34" t="s">
        <v>132</v>
      </c>
      <c r="N464" s="34" t="s">
        <v>28</v>
      </c>
      <c r="O464" s="1">
        <v>600</v>
      </c>
      <c r="P464" s="19">
        <v>0.34</v>
      </c>
      <c r="Q464" s="19">
        <f>O464*P464</f>
        <v>204.00000000000003</v>
      </c>
      <c r="R464" s="1"/>
      <c r="S464" s="1"/>
      <c r="T464" s="1"/>
    </row>
    <row r="465" spans="11:20" ht="12.75">
      <c r="K465" s="5"/>
      <c r="L465" s="3" t="s">
        <v>107</v>
      </c>
      <c r="M465" s="3"/>
      <c r="N465" s="3"/>
      <c r="O465" s="3"/>
      <c r="P465" s="27"/>
      <c r="Q465" s="19">
        <f>SUM(Q462:Q464)</f>
        <v>4393</v>
      </c>
      <c r="R465" s="3"/>
      <c r="S465" s="3"/>
      <c r="T465" s="4"/>
    </row>
    <row r="466" spans="16:17" ht="12.75">
      <c r="P466" s="22"/>
      <c r="Q466" s="22"/>
    </row>
    <row r="468" ht="12.75">
      <c r="L468" t="s">
        <v>240</v>
      </c>
    </row>
    <row r="471" spans="11:20" ht="12.75">
      <c r="K471" s="28" t="s">
        <v>7</v>
      </c>
      <c r="L471" s="28" t="s">
        <v>2</v>
      </c>
      <c r="M471" s="28" t="s">
        <v>9</v>
      </c>
      <c r="N471" s="28" t="s">
        <v>11</v>
      </c>
      <c r="O471" s="28" t="s">
        <v>13</v>
      </c>
      <c r="P471" s="29" t="s">
        <v>14</v>
      </c>
      <c r="Q471" s="28" t="s">
        <v>45</v>
      </c>
      <c r="R471" s="28" t="s">
        <v>4</v>
      </c>
      <c r="S471" s="28" t="s">
        <v>6</v>
      </c>
      <c r="T471" s="29" t="s">
        <v>23</v>
      </c>
    </row>
    <row r="472" spans="11:20" ht="12.75">
      <c r="K472" s="30" t="s">
        <v>8</v>
      </c>
      <c r="L472" s="30"/>
      <c r="M472" s="30" t="s">
        <v>10</v>
      </c>
      <c r="N472" s="30" t="s">
        <v>12</v>
      </c>
      <c r="O472" s="30" t="s">
        <v>3</v>
      </c>
      <c r="P472" s="31" t="s">
        <v>20</v>
      </c>
      <c r="Q472" s="30" t="s">
        <v>20</v>
      </c>
      <c r="R472" s="30" t="s">
        <v>5</v>
      </c>
      <c r="S472" s="30" t="s">
        <v>5</v>
      </c>
      <c r="T472" s="31" t="s">
        <v>15</v>
      </c>
    </row>
    <row r="473" spans="11:20" ht="12.75">
      <c r="K473" s="30"/>
      <c r="L473" s="30"/>
      <c r="M473" s="30"/>
      <c r="N473" s="30"/>
      <c r="O473" s="30" t="s">
        <v>267</v>
      </c>
      <c r="P473" s="31" t="s">
        <v>21</v>
      </c>
      <c r="Q473" s="30" t="s">
        <v>21</v>
      </c>
      <c r="R473" s="30"/>
      <c r="S473" s="30"/>
      <c r="T473" s="31" t="s">
        <v>24</v>
      </c>
    </row>
    <row r="474" spans="11:20" ht="12.75">
      <c r="K474" s="32"/>
      <c r="L474" s="32"/>
      <c r="M474" s="32"/>
      <c r="N474" s="32"/>
      <c r="O474" s="32"/>
      <c r="P474" s="33"/>
      <c r="Q474" s="32"/>
      <c r="R474" s="32"/>
      <c r="S474" s="32"/>
      <c r="T474" s="33" t="s">
        <v>25</v>
      </c>
    </row>
    <row r="475" spans="11:20" ht="12.75">
      <c r="K475" s="34">
        <v>1</v>
      </c>
      <c r="L475" s="34">
        <v>2</v>
      </c>
      <c r="M475" s="34">
        <v>3</v>
      </c>
      <c r="N475" s="34">
        <v>4</v>
      </c>
      <c r="O475" s="34">
        <v>5</v>
      </c>
      <c r="P475" s="35">
        <v>6</v>
      </c>
      <c r="Q475" s="34">
        <v>7</v>
      </c>
      <c r="R475" s="34">
        <v>8</v>
      </c>
      <c r="S475" s="34">
        <v>9</v>
      </c>
      <c r="T475" s="35">
        <v>10</v>
      </c>
    </row>
    <row r="476" spans="11:20" ht="12.75">
      <c r="K476" s="42" t="s">
        <v>26</v>
      </c>
      <c r="L476" s="1" t="s">
        <v>134</v>
      </c>
      <c r="M476" s="1"/>
      <c r="N476" s="34" t="s">
        <v>53</v>
      </c>
      <c r="O476" s="1">
        <v>50</v>
      </c>
      <c r="P476" s="19">
        <v>28.03</v>
      </c>
      <c r="Q476" s="19">
        <f>O476*P476</f>
        <v>1401.5</v>
      </c>
      <c r="R476" s="1" t="s">
        <v>54</v>
      </c>
      <c r="S476" s="1" t="s">
        <v>55</v>
      </c>
      <c r="T476" s="34">
        <v>3222</v>
      </c>
    </row>
    <row r="477" spans="11:20" ht="12.75">
      <c r="K477" s="42" t="s">
        <v>29</v>
      </c>
      <c r="L477" s="3" t="s">
        <v>139</v>
      </c>
      <c r="M477" s="1"/>
      <c r="N477" s="47" t="s">
        <v>28</v>
      </c>
      <c r="O477" s="1">
        <v>4760</v>
      </c>
      <c r="P477" s="27">
        <v>0.96</v>
      </c>
      <c r="Q477" s="19">
        <f>O477*P477</f>
        <v>4569.599999999999</v>
      </c>
      <c r="R477" s="3"/>
      <c r="S477" s="1"/>
      <c r="T477" s="35"/>
    </row>
    <row r="478" spans="11:20" ht="12.75">
      <c r="K478" s="5"/>
      <c r="L478" s="3" t="s">
        <v>106</v>
      </c>
      <c r="M478" s="3"/>
      <c r="N478" s="3"/>
      <c r="O478" s="3"/>
      <c r="P478" s="27"/>
      <c r="Q478" s="19">
        <f>SUM(Q476:Q477)</f>
        <v>5971.099999999999</v>
      </c>
      <c r="R478" s="3"/>
      <c r="S478" s="3"/>
      <c r="T478" s="4"/>
    </row>
    <row r="481" ht="12.75">
      <c r="L481" t="s">
        <v>241</v>
      </c>
    </row>
    <row r="484" spans="11:20" ht="12.75">
      <c r="K484" s="28" t="s">
        <v>7</v>
      </c>
      <c r="L484" s="28" t="s">
        <v>2</v>
      </c>
      <c r="M484" s="28" t="s">
        <v>9</v>
      </c>
      <c r="N484" s="28" t="s">
        <v>11</v>
      </c>
      <c r="O484" s="28" t="s">
        <v>13</v>
      </c>
      <c r="P484" s="29" t="s">
        <v>14</v>
      </c>
      <c r="Q484" s="28" t="s">
        <v>45</v>
      </c>
      <c r="R484" s="28" t="s">
        <v>4</v>
      </c>
      <c r="S484" s="28" t="s">
        <v>6</v>
      </c>
      <c r="T484" s="29" t="s">
        <v>23</v>
      </c>
    </row>
    <row r="485" spans="11:20" ht="12.75">
      <c r="K485" s="30" t="s">
        <v>8</v>
      </c>
      <c r="L485" s="30"/>
      <c r="M485" s="30" t="s">
        <v>10</v>
      </c>
      <c r="N485" s="30" t="s">
        <v>12</v>
      </c>
      <c r="O485" s="30" t="s">
        <v>3</v>
      </c>
      <c r="P485" s="31" t="s">
        <v>20</v>
      </c>
      <c r="Q485" s="30" t="s">
        <v>20</v>
      </c>
      <c r="R485" s="30" t="s">
        <v>5</v>
      </c>
      <c r="S485" s="30" t="s">
        <v>5</v>
      </c>
      <c r="T485" s="31" t="s">
        <v>15</v>
      </c>
    </row>
    <row r="486" spans="11:20" ht="12.75">
      <c r="K486" s="30"/>
      <c r="L486" s="30"/>
      <c r="M486" s="30"/>
      <c r="N486" s="30"/>
      <c r="O486" s="30" t="s">
        <v>267</v>
      </c>
      <c r="P486" s="31" t="s">
        <v>21</v>
      </c>
      <c r="Q486" s="30" t="s">
        <v>21</v>
      </c>
      <c r="R486" s="30"/>
      <c r="S486" s="30"/>
      <c r="T486" s="31" t="s">
        <v>24</v>
      </c>
    </row>
    <row r="487" spans="11:20" ht="12.75">
      <c r="K487" s="32"/>
      <c r="L487" s="32"/>
      <c r="M487" s="32"/>
      <c r="N487" s="32"/>
      <c r="O487" s="32"/>
      <c r="P487" s="33"/>
      <c r="Q487" s="32"/>
      <c r="R487" s="32"/>
      <c r="S487" s="32"/>
      <c r="T487" s="33" t="s">
        <v>25</v>
      </c>
    </row>
    <row r="488" spans="11:20" ht="12.75">
      <c r="K488" s="34">
        <v>1</v>
      </c>
      <c r="L488" s="34">
        <v>2</v>
      </c>
      <c r="M488" s="34">
        <v>3</v>
      </c>
      <c r="N488" s="34">
        <v>4</v>
      </c>
      <c r="O488" s="34">
        <v>5</v>
      </c>
      <c r="P488" s="35">
        <v>6</v>
      </c>
      <c r="Q488" s="34">
        <v>7</v>
      </c>
      <c r="R488" s="34">
        <v>8</v>
      </c>
      <c r="S488" s="34">
        <v>9</v>
      </c>
      <c r="T488" s="35">
        <v>10</v>
      </c>
    </row>
    <row r="489" spans="11:20" ht="12.75">
      <c r="K489" s="42" t="s">
        <v>26</v>
      </c>
      <c r="L489" s="1" t="s">
        <v>135</v>
      </c>
      <c r="M489" s="34" t="s">
        <v>108</v>
      </c>
      <c r="N489" s="34" t="s">
        <v>28</v>
      </c>
      <c r="O489" s="1">
        <v>50</v>
      </c>
      <c r="P489" s="19">
        <v>2.24</v>
      </c>
      <c r="Q489" s="19">
        <f>O489*P489</f>
        <v>112.00000000000001</v>
      </c>
      <c r="R489" s="1" t="s">
        <v>54</v>
      </c>
      <c r="S489" s="1" t="s">
        <v>55</v>
      </c>
      <c r="T489" s="34">
        <v>3222</v>
      </c>
    </row>
    <row r="490" spans="11:20" ht="12.75">
      <c r="K490" s="5"/>
      <c r="L490" s="3" t="s">
        <v>56</v>
      </c>
      <c r="M490" s="3"/>
      <c r="N490" s="3"/>
      <c r="O490" s="3"/>
      <c r="P490" s="27"/>
      <c r="Q490" s="19">
        <f>SUM(Q489:Q489)</f>
        <v>112.00000000000001</v>
      </c>
      <c r="R490" s="3"/>
      <c r="S490" s="3"/>
      <c r="T490" s="4"/>
    </row>
    <row r="491" spans="16:17" ht="12.75">
      <c r="P491" s="22"/>
      <c r="Q491" s="22"/>
    </row>
    <row r="493" ht="12.75">
      <c r="L493" t="s">
        <v>242</v>
      </c>
    </row>
    <row r="496" spans="11:20" ht="12.75">
      <c r="K496" s="28" t="s">
        <v>7</v>
      </c>
      <c r="L496" s="28" t="s">
        <v>2</v>
      </c>
      <c r="M496" s="28" t="s">
        <v>9</v>
      </c>
      <c r="N496" s="28" t="s">
        <v>11</v>
      </c>
      <c r="O496" s="28" t="s">
        <v>13</v>
      </c>
      <c r="P496" s="29" t="s">
        <v>14</v>
      </c>
      <c r="Q496" s="28" t="s">
        <v>45</v>
      </c>
      <c r="R496" s="28" t="s">
        <v>4</v>
      </c>
      <c r="S496" s="28" t="s">
        <v>6</v>
      </c>
      <c r="T496" s="29" t="s">
        <v>23</v>
      </c>
    </row>
    <row r="497" spans="11:20" ht="12.75">
      <c r="K497" s="30" t="s">
        <v>8</v>
      </c>
      <c r="L497" s="30"/>
      <c r="M497" s="30" t="s">
        <v>10</v>
      </c>
      <c r="N497" s="30" t="s">
        <v>12</v>
      </c>
      <c r="O497" s="30" t="s">
        <v>3</v>
      </c>
      <c r="P497" s="31" t="s">
        <v>20</v>
      </c>
      <c r="Q497" s="30" t="s">
        <v>20</v>
      </c>
      <c r="R497" s="30" t="s">
        <v>5</v>
      </c>
      <c r="S497" s="30" t="s">
        <v>5</v>
      </c>
      <c r="T497" s="31" t="s">
        <v>15</v>
      </c>
    </row>
    <row r="498" spans="11:20" ht="12.75">
      <c r="K498" s="30"/>
      <c r="L498" s="30"/>
      <c r="M498" s="30"/>
      <c r="N498" s="30"/>
      <c r="O498" s="30" t="s">
        <v>267</v>
      </c>
      <c r="P498" s="31" t="s">
        <v>21</v>
      </c>
      <c r="Q498" s="30" t="s">
        <v>21</v>
      </c>
      <c r="R498" s="30"/>
      <c r="S498" s="30"/>
      <c r="T498" s="31" t="s">
        <v>24</v>
      </c>
    </row>
    <row r="499" spans="11:20" ht="12.75">
      <c r="K499" s="32"/>
      <c r="L499" s="32"/>
      <c r="M499" s="32"/>
      <c r="N499" s="32"/>
      <c r="O499" s="32"/>
      <c r="P499" s="33"/>
      <c r="Q499" s="32"/>
      <c r="R499" s="32"/>
      <c r="S499" s="32"/>
      <c r="T499" s="33" t="s">
        <v>25</v>
      </c>
    </row>
    <row r="500" spans="11:20" ht="12.75">
      <c r="K500" s="34">
        <v>1</v>
      </c>
      <c r="L500" s="34">
        <v>2</v>
      </c>
      <c r="M500" s="34">
        <v>3</v>
      </c>
      <c r="N500" s="34">
        <v>4</v>
      </c>
      <c r="O500" s="34">
        <v>5</v>
      </c>
      <c r="P500" s="35">
        <v>6</v>
      </c>
      <c r="Q500" s="34">
        <v>7</v>
      </c>
      <c r="R500" s="34">
        <v>8</v>
      </c>
      <c r="S500" s="34">
        <v>9</v>
      </c>
      <c r="T500" s="35">
        <v>10</v>
      </c>
    </row>
    <row r="501" spans="11:20" ht="12.75">
      <c r="K501" s="38" t="s">
        <v>26</v>
      </c>
      <c r="L501" s="9" t="s">
        <v>136</v>
      </c>
      <c r="M501" s="32" t="s">
        <v>108</v>
      </c>
      <c r="N501" s="32" t="s">
        <v>28</v>
      </c>
      <c r="O501" s="9">
        <v>400</v>
      </c>
      <c r="P501" s="24">
        <v>0.34</v>
      </c>
      <c r="Q501" s="18">
        <f>O501*P501</f>
        <v>136</v>
      </c>
      <c r="R501" s="9" t="s">
        <v>54</v>
      </c>
      <c r="S501" s="9" t="s">
        <v>55</v>
      </c>
      <c r="T501" s="33">
        <v>3222</v>
      </c>
    </row>
    <row r="502" spans="11:20" ht="12.75">
      <c r="K502" s="5"/>
      <c r="L502" s="3" t="s">
        <v>56</v>
      </c>
      <c r="M502" s="3"/>
      <c r="N502" s="3"/>
      <c r="O502" s="3"/>
      <c r="P502" s="27"/>
      <c r="Q502" s="19">
        <f>SUM(Q501)</f>
        <v>136</v>
      </c>
      <c r="R502" s="3"/>
      <c r="S502" s="3"/>
      <c r="T502" s="4"/>
    </row>
    <row r="505" ht="12.75">
      <c r="L505" t="s">
        <v>243</v>
      </c>
    </row>
    <row r="508" spans="11:20" ht="12.75">
      <c r="K508" s="28" t="s">
        <v>7</v>
      </c>
      <c r="L508" s="28" t="s">
        <v>2</v>
      </c>
      <c r="M508" s="28" t="s">
        <v>9</v>
      </c>
      <c r="N508" s="28" t="s">
        <v>11</v>
      </c>
      <c r="O508" s="28" t="s">
        <v>13</v>
      </c>
      <c r="P508" s="29" t="s">
        <v>14</v>
      </c>
      <c r="Q508" s="28" t="s">
        <v>45</v>
      </c>
      <c r="R508" s="28" t="s">
        <v>4</v>
      </c>
      <c r="S508" s="28" t="s">
        <v>6</v>
      </c>
      <c r="T508" s="29" t="s">
        <v>23</v>
      </c>
    </row>
    <row r="509" spans="11:20" ht="12.75">
      <c r="K509" s="30" t="s">
        <v>8</v>
      </c>
      <c r="L509" s="30"/>
      <c r="M509" s="30" t="s">
        <v>10</v>
      </c>
      <c r="N509" s="30" t="s">
        <v>12</v>
      </c>
      <c r="O509" s="30" t="s">
        <v>3</v>
      </c>
      <c r="P509" s="31" t="s">
        <v>20</v>
      </c>
      <c r="Q509" s="30" t="s">
        <v>20</v>
      </c>
      <c r="R509" s="30" t="s">
        <v>5</v>
      </c>
      <c r="S509" s="30" t="s">
        <v>5</v>
      </c>
      <c r="T509" s="31" t="s">
        <v>15</v>
      </c>
    </row>
    <row r="510" spans="11:20" ht="12.75">
      <c r="K510" s="30"/>
      <c r="L510" s="30"/>
      <c r="M510" s="30"/>
      <c r="N510" s="30"/>
      <c r="O510" s="30" t="s">
        <v>267</v>
      </c>
      <c r="P510" s="31" t="s">
        <v>21</v>
      </c>
      <c r="Q510" s="30" t="s">
        <v>21</v>
      </c>
      <c r="R510" s="30"/>
      <c r="S510" s="30"/>
      <c r="T510" s="31" t="s">
        <v>24</v>
      </c>
    </row>
    <row r="511" spans="11:20" ht="12.75">
      <c r="K511" s="32"/>
      <c r="L511" s="32"/>
      <c r="M511" s="32"/>
      <c r="N511" s="32"/>
      <c r="O511" s="32"/>
      <c r="P511" s="33"/>
      <c r="Q511" s="32"/>
      <c r="R511" s="32"/>
      <c r="S511" s="32"/>
      <c r="T511" s="33" t="s">
        <v>137</v>
      </c>
    </row>
    <row r="512" spans="11:20" ht="12.75">
      <c r="K512" s="34">
        <v>1</v>
      </c>
      <c r="L512" s="34">
        <v>2</v>
      </c>
      <c r="M512" s="34">
        <v>3</v>
      </c>
      <c r="N512" s="34">
        <v>4</v>
      </c>
      <c r="O512" s="34">
        <v>5</v>
      </c>
      <c r="P512" s="35">
        <v>6</v>
      </c>
      <c r="Q512" s="34">
        <v>7</v>
      </c>
      <c r="R512" s="34">
        <v>8</v>
      </c>
      <c r="S512" s="34">
        <v>9</v>
      </c>
      <c r="T512" s="35">
        <v>10</v>
      </c>
    </row>
    <row r="513" spans="11:20" ht="12.75">
      <c r="K513" s="42" t="s">
        <v>26</v>
      </c>
      <c r="L513" s="1" t="s">
        <v>138</v>
      </c>
      <c r="M513" s="34"/>
      <c r="N513" s="34" t="s">
        <v>105</v>
      </c>
      <c r="O513" s="1">
        <v>1000</v>
      </c>
      <c r="P513" s="19">
        <v>7</v>
      </c>
      <c r="Q513" s="17">
        <f>O513*P513</f>
        <v>7000</v>
      </c>
      <c r="R513" s="1" t="s">
        <v>54</v>
      </c>
      <c r="S513" s="1" t="s">
        <v>55</v>
      </c>
      <c r="T513" s="34">
        <v>3222</v>
      </c>
    </row>
    <row r="514" spans="11:20" ht="12.75">
      <c r="K514" s="5"/>
      <c r="L514" s="3" t="s">
        <v>269</v>
      </c>
      <c r="M514" s="3"/>
      <c r="N514" s="3"/>
      <c r="O514" s="3"/>
      <c r="P514" s="27"/>
      <c r="Q514" s="19">
        <f>SUM(Q513:Q513)</f>
        <v>7000</v>
      </c>
      <c r="R514" s="3"/>
      <c r="S514" s="3"/>
      <c r="T514" s="4"/>
    </row>
    <row r="515" spans="16:17" ht="12.75">
      <c r="P515" s="22"/>
      <c r="Q515" s="22"/>
    </row>
    <row r="519" ht="12.75">
      <c r="L519" t="s">
        <v>316</v>
      </c>
    </row>
    <row r="522" spans="11:20" ht="12.75">
      <c r="K522" s="28" t="s">
        <v>7</v>
      </c>
      <c r="L522" s="28" t="s">
        <v>2</v>
      </c>
      <c r="M522" s="28" t="s">
        <v>9</v>
      </c>
      <c r="N522" s="28" t="s">
        <v>11</v>
      </c>
      <c r="O522" s="28" t="s">
        <v>13</v>
      </c>
      <c r="P522" s="29" t="s">
        <v>14</v>
      </c>
      <c r="Q522" s="28" t="s">
        <v>45</v>
      </c>
      <c r="R522" s="28" t="s">
        <v>46</v>
      </c>
      <c r="S522" s="28" t="s">
        <v>6</v>
      </c>
      <c r="T522" s="29" t="s">
        <v>23</v>
      </c>
    </row>
    <row r="523" spans="11:20" ht="12.75">
      <c r="K523" s="30" t="s">
        <v>8</v>
      </c>
      <c r="L523" s="30"/>
      <c r="M523" s="30" t="s">
        <v>10</v>
      </c>
      <c r="N523" s="30" t="s">
        <v>12</v>
      </c>
      <c r="O523" s="30" t="s">
        <v>3</v>
      </c>
      <c r="P523" s="31" t="s">
        <v>20</v>
      </c>
      <c r="Q523" s="30" t="s">
        <v>20</v>
      </c>
      <c r="R523" s="30" t="s">
        <v>5</v>
      </c>
      <c r="S523" s="30" t="s">
        <v>5</v>
      </c>
      <c r="T523" s="31" t="s">
        <v>15</v>
      </c>
    </row>
    <row r="524" spans="11:20" ht="12.75">
      <c r="K524" s="30"/>
      <c r="L524" s="30"/>
      <c r="M524" s="30"/>
      <c r="N524" s="30"/>
      <c r="O524" s="30" t="s">
        <v>267</v>
      </c>
      <c r="P524" s="31" t="s">
        <v>21</v>
      </c>
      <c r="Q524" s="30" t="s">
        <v>21</v>
      </c>
      <c r="R524" s="30"/>
      <c r="S524" s="30"/>
      <c r="T524" s="31" t="s">
        <v>24</v>
      </c>
    </row>
    <row r="525" spans="11:20" ht="12.75">
      <c r="K525" s="32"/>
      <c r="L525" s="32"/>
      <c r="M525" s="32"/>
      <c r="N525" s="32"/>
      <c r="O525" s="32"/>
      <c r="P525" s="33"/>
      <c r="Q525" s="32"/>
      <c r="R525" s="32"/>
      <c r="S525" s="32"/>
      <c r="T525" s="33" t="s">
        <v>25</v>
      </c>
    </row>
    <row r="526" spans="11:20" ht="12.75">
      <c r="K526" s="34">
        <v>1</v>
      </c>
      <c r="L526" s="34">
        <v>2</v>
      </c>
      <c r="M526" s="34">
        <v>3</v>
      </c>
      <c r="N526" s="34">
        <v>4</v>
      </c>
      <c r="O526" s="34">
        <v>5</v>
      </c>
      <c r="P526" s="35">
        <v>6</v>
      </c>
      <c r="Q526" s="34">
        <v>7</v>
      </c>
      <c r="R526" s="34">
        <v>8</v>
      </c>
      <c r="S526" s="34">
        <v>9</v>
      </c>
      <c r="T526" s="35">
        <v>10</v>
      </c>
    </row>
    <row r="527" spans="11:20" ht="12.75">
      <c r="K527" s="42" t="s">
        <v>26</v>
      </c>
      <c r="L527" s="1" t="s">
        <v>140</v>
      </c>
      <c r="M527" s="34" t="s">
        <v>48</v>
      </c>
      <c r="N527" s="34" t="s">
        <v>28</v>
      </c>
      <c r="O527" s="1">
        <v>700</v>
      </c>
      <c r="P527" s="19">
        <v>10.66</v>
      </c>
      <c r="Q527" s="19">
        <f>O527*P527</f>
        <v>7462</v>
      </c>
      <c r="R527" s="1" t="s">
        <v>54</v>
      </c>
      <c r="S527" s="1" t="s">
        <v>55</v>
      </c>
      <c r="T527" s="34">
        <v>3222</v>
      </c>
    </row>
    <row r="528" spans="11:20" ht="12.75">
      <c r="K528" s="5"/>
      <c r="L528" s="3" t="s">
        <v>56</v>
      </c>
      <c r="M528" s="3"/>
      <c r="N528" s="3"/>
      <c r="O528" s="3"/>
      <c r="P528" s="27"/>
      <c r="Q528" s="19">
        <f>SUM(Q527:Q527)</f>
        <v>7462</v>
      </c>
      <c r="R528" s="3"/>
      <c r="S528" s="3"/>
      <c r="T528" s="4"/>
    </row>
    <row r="529" spans="16:17" ht="12.75">
      <c r="P529" s="22"/>
      <c r="Q529" s="22"/>
    </row>
    <row r="530" spans="16:17" ht="12.75">
      <c r="P530" s="22"/>
      <c r="Q530" s="22"/>
    </row>
    <row r="531" spans="12:17" ht="12.75">
      <c r="L531" t="s">
        <v>321</v>
      </c>
      <c r="P531" s="22"/>
      <c r="Q531" s="22"/>
    </row>
    <row r="532" spans="16:17" ht="12.75">
      <c r="P532" s="22"/>
      <c r="Q532" s="22"/>
    </row>
    <row r="533" spans="16:17" ht="12.75">
      <c r="P533" s="22"/>
      <c r="Q533" s="22"/>
    </row>
    <row r="534" spans="11:20" ht="12.75">
      <c r="K534" s="28" t="s">
        <v>7</v>
      </c>
      <c r="L534" s="28" t="s">
        <v>2</v>
      </c>
      <c r="M534" s="28" t="s">
        <v>9</v>
      </c>
      <c r="N534" s="28" t="s">
        <v>11</v>
      </c>
      <c r="O534" s="28" t="s">
        <v>13</v>
      </c>
      <c r="P534" s="48" t="s">
        <v>67</v>
      </c>
      <c r="Q534" s="49" t="s">
        <v>45</v>
      </c>
      <c r="R534" s="28" t="s">
        <v>4</v>
      </c>
      <c r="S534" s="28" t="s">
        <v>6</v>
      </c>
      <c r="T534" s="29" t="s">
        <v>23</v>
      </c>
    </row>
    <row r="535" spans="11:20" ht="12.75">
      <c r="K535" s="30" t="s">
        <v>8</v>
      </c>
      <c r="L535" s="30"/>
      <c r="M535" s="30" t="s">
        <v>10</v>
      </c>
      <c r="N535" s="30" t="s">
        <v>12</v>
      </c>
      <c r="O535" s="30" t="s">
        <v>3</v>
      </c>
      <c r="P535" s="31" t="s">
        <v>20</v>
      </c>
      <c r="Q535" s="30" t="s">
        <v>20</v>
      </c>
      <c r="R535" s="30" t="s">
        <v>5</v>
      </c>
      <c r="S535" s="30" t="s">
        <v>5</v>
      </c>
      <c r="T535" s="31" t="s">
        <v>15</v>
      </c>
    </row>
    <row r="536" spans="11:20" ht="12.75">
      <c r="K536" s="30"/>
      <c r="L536" s="30"/>
      <c r="M536" s="30"/>
      <c r="N536" s="30"/>
      <c r="O536" s="30" t="s">
        <v>267</v>
      </c>
      <c r="P536" s="31" t="s">
        <v>21</v>
      </c>
      <c r="Q536" s="30" t="s">
        <v>21</v>
      </c>
      <c r="R536" s="30"/>
      <c r="S536" s="30"/>
      <c r="T536" s="31" t="s">
        <v>24</v>
      </c>
    </row>
    <row r="537" spans="11:20" ht="12.75">
      <c r="K537" s="32"/>
      <c r="L537" s="32"/>
      <c r="M537" s="32"/>
      <c r="N537" s="32"/>
      <c r="O537" s="32"/>
      <c r="P537" s="33"/>
      <c r="Q537" s="32"/>
      <c r="R537" s="32"/>
      <c r="S537" s="32"/>
      <c r="T537" s="33" t="s">
        <v>25</v>
      </c>
    </row>
    <row r="538" spans="11:20" ht="12.75">
      <c r="K538" s="34">
        <v>1</v>
      </c>
      <c r="L538" s="34">
        <v>2</v>
      </c>
      <c r="M538" s="34">
        <v>3</v>
      </c>
      <c r="N538" s="34">
        <v>4</v>
      </c>
      <c r="O538" s="34">
        <v>5</v>
      </c>
      <c r="P538" s="35">
        <v>6</v>
      </c>
      <c r="Q538" s="34">
        <v>7</v>
      </c>
      <c r="R538" s="34">
        <v>8</v>
      </c>
      <c r="S538" s="34">
        <v>9</v>
      </c>
      <c r="T538" s="35">
        <v>10</v>
      </c>
    </row>
    <row r="539" spans="11:20" ht="12.75">
      <c r="K539" s="38" t="s">
        <v>26</v>
      </c>
      <c r="L539" s="9" t="s">
        <v>141</v>
      </c>
      <c r="M539" s="32" t="s">
        <v>48</v>
      </c>
      <c r="N539" s="32" t="s">
        <v>28</v>
      </c>
      <c r="O539" s="9">
        <v>6</v>
      </c>
      <c r="P539" s="24">
        <v>4.98</v>
      </c>
      <c r="Q539" s="18">
        <f>O539*P539</f>
        <v>29.880000000000003</v>
      </c>
      <c r="R539" s="9" t="s">
        <v>54</v>
      </c>
      <c r="S539" s="9" t="s">
        <v>55</v>
      </c>
      <c r="T539" s="33">
        <v>3222</v>
      </c>
    </row>
    <row r="540" spans="11:20" ht="12.75">
      <c r="K540" s="5"/>
      <c r="L540" s="3" t="s">
        <v>56</v>
      </c>
      <c r="M540" s="3"/>
      <c r="N540" s="3"/>
      <c r="O540" s="3"/>
      <c r="P540" s="27"/>
      <c r="Q540" s="19">
        <f>SUM(Q539)</f>
        <v>29.880000000000003</v>
      </c>
      <c r="R540" s="3"/>
      <c r="S540" s="3"/>
      <c r="T540" s="4"/>
    </row>
    <row r="541" spans="16:17" ht="12.75">
      <c r="P541" s="22"/>
      <c r="Q541" s="22"/>
    </row>
    <row r="543" ht="12.75">
      <c r="L543" t="s">
        <v>317</v>
      </c>
    </row>
    <row r="546" spans="11:20" ht="12.75">
      <c r="K546" s="28" t="s">
        <v>7</v>
      </c>
      <c r="L546" s="28" t="s">
        <v>142</v>
      </c>
      <c r="M546" s="28" t="s">
        <v>9</v>
      </c>
      <c r="N546" s="28" t="s">
        <v>11</v>
      </c>
      <c r="O546" s="29" t="s">
        <v>13</v>
      </c>
      <c r="P546" s="28" t="s">
        <v>14</v>
      </c>
      <c r="Q546" s="28" t="s">
        <v>45</v>
      </c>
      <c r="R546" s="28" t="s">
        <v>4</v>
      </c>
      <c r="S546" s="28" t="s">
        <v>6</v>
      </c>
      <c r="T546" s="29" t="s">
        <v>23</v>
      </c>
    </row>
    <row r="547" spans="11:20" ht="12.75">
      <c r="K547" s="30" t="s">
        <v>8</v>
      </c>
      <c r="L547" s="30"/>
      <c r="M547" s="30" t="s">
        <v>10</v>
      </c>
      <c r="N547" s="30" t="s">
        <v>12</v>
      </c>
      <c r="O547" s="31" t="s">
        <v>3</v>
      </c>
      <c r="P547" s="30" t="s">
        <v>20</v>
      </c>
      <c r="Q547" s="30" t="s">
        <v>20</v>
      </c>
      <c r="R547" s="30" t="s">
        <v>5</v>
      </c>
      <c r="S547" s="30" t="s">
        <v>5</v>
      </c>
      <c r="T547" s="31" t="s">
        <v>15</v>
      </c>
    </row>
    <row r="548" spans="11:20" ht="12.75">
      <c r="K548" s="30"/>
      <c r="L548" s="30"/>
      <c r="M548" s="30"/>
      <c r="N548" s="30"/>
      <c r="O548" s="31" t="s">
        <v>267</v>
      </c>
      <c r="P548" s="30" t="s">
        <v>21</v>
      </c>
      <c r="Q548" s="30" t="s">
        <v>21</v>
      </c>
      <c r="R548" s="30"/>
      <c r="S548" s="30"/>
      <c r="T548" s="31" t="s">
        <v>24</v>
      </c>
    </row>
    <row r="549" spans="11:20" ht="12.75">
      <c r="K549" s="32"/>
      <c r="L549" s="32"/>
      <c r="M549" s="32"/>
      <c r="N549" s="32"/>
      <c r="O549" s="33"/>
      <c r="P549" s="32"/>
      <c r="Q549" s="32"/>
      <c r="R549" s="32"/>
      <c r="S549" s="32"/>
      <c r="T549" s="33" t="s">
        <v>25</v>
      </c>
    </row>
    <row r="550" spans="11:20" ht="12.75">
      <c r="K550" s="34">
        <v>1</v>
      </c>
      <c r="L550" s="34">
        <v>2</v>
      </c>
      <c r="M550" s="34">
        <v>3</v>
      </c>
      <c r="N550" s="34">
        <v>4</v>
      </c>
      <c r="O550" s="35">
        <v>5</v>
      </c>
      <c r="P550" s="34">
        <v>6</v>
      </c>
      <c r="Q550" s="34">
        <v>7</v>
      </c>
      <c r="R550" s="34">
        <v>8</v>
      </c>
      <c r="S550" s="34">
        <v>9</v>
      </c>
      <c r="T550" s="35">
        <v>10</v>
      </c>
    </row>
    <row r="551" spans="11:20" ht="12.75">
      <c r="K551" s="42" t="s">
        <v>26</v>
      </c>
      <c r="L551" s="1" t="s">
        <v>144</v>
      </c>
      <c r="M551" s="34" t="s">
        <v>145</v>
      </c>
      <c r="N551" s="34" t="s">
        <v>105</v>
      </c>
      <c r="O551" s="1">
        <v>15</v>
      </c>
      <c r="P551" s="19">
        <v>6.39</v>
      </c>
      <c r="Q551" s="19">
        <f>O551*P551</f>
        <v>95.85</v>
      </c>
      <c r="R551" s="1" t="s">
        <v>54</v>
      </c>
      <c r="S551" s="1" t="s">
        <v>55</v>
      </c>
      <c r="T551" s="34">
        <v>3222</v>
      </c>
    </row>
    <row r="552" spans="11:20" ht="12.75">
      <c r="K552" s="36" t="s">
        <v>29</v>
      </c>
      <c r="L552" s="8" t="s">
        <v>148</v>
      </c>
      <c r="M552" s="30"/>
      <c r="N552" s="30"/>
      <c r="O552" s="5"/>
      <c r="P552" s="17"/>
      <c r="Q552" s="17"/>
      <c r="R552" s="8"/>
      <c r="S552" s="8"/>
      <c r="T552" s="5"/>
    </row>
    <row r="553" spans="11:20" ht="12.75">
      <c r="K553" s="36"/>
      <c r="L553" s="8" t="s">
        <v>149</v>
      </c>
      <c r="M553" s="30" t="s">
        <v>147</v>
      </c>
      <c r="N553" s="30" t="s">
        <v>28</v>
      </c>
      <c r="O553" s="5">
        <v>60</v>
      </c>
      <c r="P553" s="17">
        <v>38.38</v>
      </c>
      <c r="Q553" s="17">
        <f>O553*P553</f>
        <v>2302.8</v>
      </c>
      <c r="R553" s="8"/>
      <c r="S553" s="8"/>
      <c r="T553" s="5"/>
    </row>
    <row r="554" spans="11:20" ht="12.75">
      <c r="K554" s="42" t="s">
        <v>30</v>
      </c>
      <c r="L554" s="58" t="s">
        <v>278</v>
      </c>
      <c r="M554" s="47" t="s">
        <v>279</v>
      </c>
      <c r="N554" s="34" t="s">
        <v>28</v>
      </c>
      <c r="O554" s="133">
        <v>2</v>
      </c>
      <c r="P554" s="27">
        <v>7.3</v>
      </c>
      <c r="Q554" s="19">
        <f>O554*P554</f>
        <v>14.6</v>
      </c>
      <c r="R554" s="3"/>
      <c r="S554" s="1"/>
      <c r="T554" s="4"/>
    </row>
    <row r="555" spans="11:20" ht="12.75">
      <c r="K555" s="5"/>
      <c r="L555" s="14" t="s">
        <v>298</v>
      </c>
      <c r="M555" s="14"/>
      <c r="N555" s="14"/>
      <c r="O555" s="14"/>
      <c r="P555" s="24"/>
      <c r="Q555" s="18">
        <f>SUM(Q551:Q553)</f>
        <v>2398.65</v>
      </c>
      <c r="R555" s="14"/>
      <c r="S555" s="14"/>
      <c r="T555" s="6"/>
    </row>
    <row r="556" spans="16:17" ht="12.75">
      <c r="P556" s="22"/>
      <c r="Q556" s="22"/>
    </row>
    <row r="557" spans="16:17" ht="12.75">
      <c r="P557" s="22"/>
      <c r="Q557" s="22"/>
    </row>
    <row r="558" spans="12:17" ht="12.75">
      <c r="L558" t="s">
        <v>320</v>
      </c>
      <c r="P558" s="22"/>
      <c r="Q558" s="22"/>
    </row>
    <row r="559" spans="16:17" ht="12.75">
      <c r="P559" s="22"/>
      <c r="Q559" s="22"/>
    </row>
    <row r="560" spans="16:17" ht="12.75">
      <c r="P560" s="22"/>
      <c r="Q560" s="22"/>
    </row>
    <row r="561" spans="11:20" ht="12.75">
      <c r="K561" s="28" t="s">
        <v>7</v>
      </c>
      <c r="L561" s="28" t="s">
        <v>142</v>
      </c>
      <c r="M561" s="28" t="s">
        <v>9</v>
      </c>
      <c r="N561" s="28" t="s">
        <v>11</v>
      </c>
      <c r="O561" s="28" t="s">
        <v>13</v>
      </c>
      <c r="P561" s="48" t="s">
        <v>14</v>
      </c>
      <c r="Q561" s="49" t="s">
        <v>45</v>
      </c>
      <c r="R561" s="28" t="s">
        <v>4</v>
      </c>
      <c r="S561" s="28" t="s">
        <v>6</v>
      </c>
      <c r="T561" s="29" t="s">
        <v>23</v>
      </c>
    </row>
    <row r="562" spans="11:20" ht="12.75">
      <c r="K562" s="30" t="s">
        <v>8</v>
      </c>
      <c r="L562" s="30"/>
      <c r="M562" s="30" t="s">
        <v>10</v>
      </c>
      <c r="N562" s="30" t="s">
        <v>12</v>
      </c>
      <c r="O562" s="30" t="s">
        <v>3</v>
      </c>
      <c r="P562" s="50" t="s">
        <v>20</v>
      </c>
      <c r="Q562" s="51" t="s">
        <v>20</v>
      </c>
      <c r="R562" s="30" t="s">
        <v>5</v>
      </c>
      <c r="S562" s="30" t="s">
        <v>5</v>
      </c>
      <c r="T562" s="31" t="s">
        <v>15</v>
      </c>
    </row>
    <row r="563" spans="11:20" ht="12.75">
      <c r="K563" s="30"/>
      <c r="L563" s="30"/>
      <c r="M563" s="30"/>
      <c r="N563" s="30"/>
      <c r="O563" s="30" t="s">
        <v>267</v>
      </c>
      <c r="P563" s="50" t="s">
        <v>21</v>
      </c>
      <c r="Q563" s="51" t="s">
        <v>21</v>
      </c>
      <c r="R563" s="30"/>
      <c r="S563" s="30"/>
      <c r="T563" s="31" t="s">
        <v>24</v>
      </c>
    </row>
    <row r="564" spans="11:20" ht="12.75">
      <c r="K564" s="32"/>
      <c r="L564" s="32"/>
      <c r="M564" s="32"/>
      <c r="N564" s="32"/>
      <c r="O564" s="32"/>
      <c r="P564" s="52"/>
      <c r="Q564" s="53"/>
      <c r="R564" s="32"/>
      <c r="S564" s="32"/>
      <c r="T564" s="33" t="s">
        <v>25</v>
      </c>
    </row>
    <row r="565" spans="11:20" ht="12.75">
      <c r="K565" s="34">
        <v>1</v>
      </c>
      <c r="L565" s="34">
        <v>2</v>
      </c>
      <c r="M565" s="34">
        <v>3</v>
      </c>
      <c r="N565" s="34">
        <v>4</v>
      </c>
      <c r="O565" s="34">
        <v>5</v>
      </c>
      <c r="P565" s="54">
        <v>6</v>
      </c>
      <c r="Q565" s="55">
        <v>7</v>
      </c>
      <c r="R565" s="34">
        <v>8</v>
      </c>
      <c r="S565" s="34">
        <v>9</v>
      </c>
      <c r="T565" s="35">
        <v>10</v>
      </c>
    </row>
    <row r="566" spans="11:20" ht="12.75">
      <c r="K566" s="42" t="s">
        <v>26</v>
      </c>
      <c r="L566" s="1" t="s">
        <v>150</v>
      </c>
      <c r="M566" s="34" t="s">
        <v>132</v>
      </c>
      <c r="N566" s="34" t="s">
        <v>48</v>
      </c>
      <c r="O566" s="1">
        <v>210</v>
      </c>
      <c r="P566" s="19">
        <v>0.8</v>
      </c>
      <c r="Q566" s="19">
        <f aca="true" t="shared" si="4" ref="Q566:Q571">O566*P566</f>
        <v>168</v>
      </c>
      <c r="R566" s="1" t="s">
        <v>54</v>
      </c>
      <c r="S566" s="1" t="s">
        <v>55</v>
      </c>
      <c r="T566" s="34">
        <v>3222</v>
      </c>
    </row>
    <row r="567" spans="11:20" ht="12.75">
      <c r="K567" s="42" t="s">
        <v>29</v>
      </c>
      <c r="L567" s="1" t="s">
        <v>146</v>
      </c>
      <c r="M567" s="34"/>
      <c r="N567" s="34" t="s">
        <v>48</v>
      </c>
      <c r="O567" s="1">
        <v>180</v>
      </c>
      <c r="P567" s="19">
        <v>2.64</v>
      </c>
      <c r="Q567" s="19">
        <f t="shared" si="4"/>
        <v>475.20000000000005</v>
      </c>
      <c r="R567" s="1"/>
      <c r="S567" s="1"/>
      <c r="T567" s="1"/>
    </row>
    <row r="568" spans="11:20" ht="12.75">
      <c r="K568" s="42" t="s">
        <v>30</v>
      </c>
      <c r="L568" s="1" t="s">
        <v>151</v>
      </c>
      <c r="M568" s="34" t="s">
        <v>108</v>
      </c>
      <c r="N568" s="34" t="s">
        <v>28</v>
      </c>
      <c r="O568" s="1">
        <v>5</v>
      </c>
      <c r="P568" s="19">
        <v>8.25</v>
      </c>
      <c r="Q568" s="19">
        <f t="shared" si="4"/>
        <v>41.25</v>
      </c>
      <c r="R568" s="1"/>
      <c r="S568" s="1"/>
      <c r="T568" s="1"/>
    </row>
    <row r="569" spans="11:20" ht="12.75">
      <c r="K569" s="42" t="s">
        <v>31</v>
      </c>
      <c r="L569" s="1" t="s">
        <v>226</v>
      </c>
      <c r="M569" s="34" t="s">
        <v>108</v>
      </c>
      <c r="N569" s="34" t="s">
        <v>28</v>
      </c>
      <c r="O569" s="1">
        <v>20</v>
      </c>
      <c r="P569" s="24">
        <v>0.68</v>
      </c>
      <c r="Q569" s="18">
        <f t="shared" si="4"/>
        <v>13.600000000000001</v>
      </c>
      <c r="R569" s="1"/>
      <c r="S569" s="1"/>
      <c r="T569" s="6"/>
    </row>
    <row r="570" spans="11:20" ht="12.75">
      <c r="K570" s="42" t="s">
        <v>32</v>
      </c>
      <c r="L570" s="1" t="s">
        <v>227</v>
      </c>
      <c r="M570" s="34" t="s">
        <v>275</v>
      </c>
      <c r="N570" s="34" t="s">
        <v>28</v>
      </c>
      <c r="O570" s="1">
        <v>30</v>
      </c>
      <c r="P570" s="24">
        <v>5.43</v>
      </c>
      <c r="Q570" s="18">
        <f t="shared" si="4"/>
        <v>162.89999999999998</v>
      </c>
      <c r="R570" s="1"/>
      <c r="S570" s="1"/>
      <c r="T570" s="6"/>
    </row>
    <row r="571" spans="11:20" ht="12.75">
      <c r="K571" s="42" t="s">
        <v>34</v>
      </c>
      <c r="L571" s="14" t="s">
        <v>274</v>
      </c>
      <c r="M571" s="34" t="s">
        <v>132</v>
      </c>
      <c r="N571" s="45" t="s">
        <v>28</v>
      </c>
      <c r="O571" s="1">
        <v>20</v>
      </c>
      <c r="P571" s="24">
        <v>4.07</v>
      </c>
      <c r="Q571" s="18">
        <f t="shared" si="4"/>
        <v>81.4</v>
      </c>
      <c r="R571" s="14"/>
      <c r="S571" s="1"/>
      <c r="T571" s="6"/>
    </row>
    <row r="572" spans="11:20" ht="12.75">
      <c r="K572" s="5"/>
      <c r="L572" s="14" t="s">
        <v>296</v>
      </c>
      <c r="M572" s="14"/>
      <c r="N572" s="14"/>
      <c r="O572" s="14"/>
      <c r="P572" s="24"/>
      <c r="Q572" s="18">
        <f>SUM(Q566:Q571)</f>
        <v>942.35</v>
      </c>
      <c r="R572" s="14"/>
      <c r="S572" s="14"/>
      <c r="T572" s="6"/>
    </row>
    <row r="573" spans="16:17" ht="12.75">
      <c r="P573" s="22"/>
      <c r="Q573" s="22"/>
    </row>
    <row r="575" ht="12.75">
      <c r="L575" t="s">
        <v>318</v>
      </c>
    </row>
    <row r="578" spans="11:20" ht="12.75">
      <c r="K578" s="103" t="s">
        <v>7</v>
      </c>
      <c r="L578" s="28" t="s">
        <v>142</v>
      </c>
      <c r="M578" s="28" t="s">
        <v>9</v>
      </c>
      <c r="N578" s="28" t="s">
        <v>11</v>
      </c>
      <c r="O578" s="28" t="s">
        <v>13</v>
      </c>
      <c r="P578" s="28" t="s">
        <v>14</v>
      </c>
      <c r="Q578" s="29" t="s">
        <v>45</v>
      </c>
      <c r="R578" s="28" t="s">
        <v>4</v>
      </c>
      <c r="S578" s="28" t="s">
        <v>6</v>
      </c>
      <c r="T578" s="29" t="s">
        <v>23</v>
      </c>
    </row>
    <row r="579" spans="11:20" ht="12.75">
      <c r="K579" s="104" t="s">
        <v>8</v>
      </c>
      <c r="L579" s="30"/>
      <c r="M579" s="30" t="s">
        <v>10</v>
      </c>
      <c r="N579" s="30" t="s">
        <v>12</v>
      </c>
      <c r="O579" s="30" t="s">
        <v>3</v>
      </c>
      <c r="P579" s="30" t="s">
        <v>20</v>
      </c>
      <c r="Q579" s="31" t="s">
        <v>20</v>
      </c>
      <c r="R579" s="30" t="s">
        <v>5</v>
      </c>
      <c r="S579" s="30" t="s">
        <v>5</v>
      </c>
      <c r="T579" s="31" t="s">
        <v>15</v>
      </c>
    </row>
    <row r="580" spans="11:20" ht="12.75">
      <c r="K580" s="104"/>
      <c r="L580" s="30"/>
      <c r="M580" s="30"/>
      <c r="N580" s="30"/>
      <c r="O580" s="30" t="s">
        <v>267</v>
      </c>
      <c r="P580" s="30" t="s">
        <v>21</v>
      </c>
      <c r="Q580" s="31" t="s">
        <v>21</v>
      </c>
      <c r="R580" s="30"/>
      <c r="S580" s="30"/>
      <c r="T580" s="31" t="s">
        <v>24</v>
      </c>
    </row>
    <row r="581" spans="11:20" ht="12.75">
      <c r="K581" s="105"/>
      <c r="L581" s="32"/>
      <c r="M581" s="32"/>
      <c r="N581" s="32"/>
      <c r="O581" s="32"/>
      <c r="P581" s="32"/>
      <c r="Q581" s="33"/>
      <c r="R581" s="32"/>
      <c r="S581" s="32"/>
      <c r="T581" s="33" t="s">
        <v>25</v>
      </c>
    </row>
    <row r="582" spans="11:20" ht="12.75">
      <c r="K582" s="106">
        <v>1</v>
      </c>
      <c r="L582" s="34">
        <v>2</v>
      </c>
      <c r="M582" s="34">
        <v>3</v>
      </c>
      <c r="N582" s="34">
        <v>4</v>
      </c>
      <c r="O582" s="34">
        <v>5</v>
      </c>
      <c r="P582" s="34">
        <v>6</v>
      </c>
      <c r="Q582" s="35">
        <v>7</v>
      </c>
      <c r="R582" s="34">
        <v>8</v>
      </c>
      <c r="S582" s="34">
        <v>9</v>
      </c>
      <c r="T582" s="35">
        <v>10</v>
      </c>
    </row>
    <row r="583" spans="11:20" ht="12.75">
      <c r="K583" s="127" t="s">
        <v>26</v>
      </c>
      <c r="L583" s="1" t="s">
        <v>314</v>
      </c>
      <c r="M583" s="1"/>
      <c r="N583" s="34" t="s">
        <v>53</v>
      </c>
      <c r="O583" s="42">
        <v>12</v>
      </c>
      <c r="P583" s="19">
        <v>40.09</v>
      </c>
      <c r="Q583" s="27">
        <f>O583*P583</f>
        <v>481.08000000000004</v>
      </c>
      <c r="R583" s="34" t="s">
        <v>111</v>
      </c>
      <c r="S583" s="34" t="s">
        <v>55</v>
      </c>
      <c r="T583" s="35">
        <v>3222</v>
      </c>
    </row>
    <row r="584" spans="11:20" ht="12.75">
      <c r="K584" s="107" t="s">
        <v>29</v>
      </c>
      <c r="L584" s="9" t="s">
        <v>315</v>
      </c>
      <c r="M584" s="9"/>
      <c r="N584" s="32" t="s">
        <v>53</v>
      </c>
      <c r="O584" s="38">
        <v>12</v>
      </c>
      <c r="P584" s="18">
        <v>40.09</v>
      </c>
      <c r="Q584" s="24">
        <f>O584*P584</f>
        <v>481.08000000000004</v>
      </c>
      <c r="R584" s="1"/>
      <c r="S584" s="6"/>
      <c r="T584" s="6"/>
    </row>
    <row r="585" spans="11:20" ht="12.75">
      <c r="K585" s="2"/>
      <c r="L585" s="3" t="s">
        <v>276</v>
      </c>
      <c r="M585" s="3"/>
      <c r="N585" s="3"/>
      <c r="O585" s="3"/>
      <c r="P585" s="4"/>
      <c r="Q585" s="27">
        <f>SUM(Q583:Q584)</f>
        <v>962.1600000000001</v>
      </c>
      <c r="R585" s="3"/>
      <c r="S585" s="3"/>
      <c r="T585" s="4"/>
    </row>
    <row r="588" ht="12.75">
      <c r="L588" t="s">
        <v>319</v>
      </c>
    </row>
    <row r="591" spans="11:20" ht="12.75">
      <c r="K591" s="28" t="s">
        <v>7</v>
      </c>
      <c r="L591" s="43" t="s">
        <v>142</v>
      </c>
      <c r="M591" s="29" t="s">
        <v>9</v>
      </c>
      <c r="N591" s="28" t="s">
        <v>11</v>
      </c>
      <c r="O591" s="28" t="s">
        <v>13</v>
      </c>
      <c r="P591" s="29" t="s">
        <v>14</v>
      </c>
      <c r="Q591" s="28" t="s">
        <v>45</v>
      </c>
      <c r="R591" s="28" t="s">
        <v>4</v>
      </c>
      <c r="S591" s="28" t="s">
        <v>6</v>
      </c>
      <c r="T591" s="29" t="s">
        <v>23</v>
      </c>
    </row>
    <row r="592" spans="11:20" ht="12.75">
      <c r="K592" s="30" t="s">
        <v>8</v>
      </c>
      <c r="L592" s="44"/>
      <c r="M592" s="31" t="s">
        <v>10</v>
      </c>
      <c r="N592" s="30" t="s">
        <v>12</v>
      </c>
      <c r="O592" s="30" t="s">
        <v>3</v>
      </c>
      <c r="P592" s="31" t="s">
        <v>20</v>
      </c>
      <c r="Q592" s="30" t="s">
        <v>20</v>
      </c>
      <c r="R592" s="30" t="s">
        <v>5</v>
      </c>
      <c r="S592" s="30" t="s">
        <v>5</v>
      </c>
      <c r="T592" s="31" t="s">
        <v>15</v>
      </c>
    </row>
    <row r="593" spans="11:20" ht="12.75">
      <c r="K593" s="30"/>
      <c r="L593" s="44"/>
      <c r="M593" s="31"/>
      <c r="N593" s="30"/>
      <c r="O593" s="30" t="s">
        <v>267</v>
      </c>
      <c r="P593" s="31" t="s">
        <v>21</v>
      </c>
      <c r="Q593" s="30" t="s">
        <v>21</v>
      </c>
      <c r="R593" s="30"/>
      <c r="S593" s="30"/>
      <c r="T593" s="31" t="s">
        <v>24</v>
      </c>
    </row>
    <row r="594" spans="11:20" ht="12.75">
      <c r="K594" s="32"/>
      <c r="L594" s="45"/>
      <c r="M594" s="33"/>
      <c r="N594" s="32"/>
      <c r="O594" s="32"/>
      <c r="P594" s="33"/>
      <c r="Q594" s="32"/>
      <c r="R594" s="32"/>
      <c r="S594" s="32"/>
      <c r="T594" s="33" t="s">
        <v>25</v>
      </c>
    </row>
    <row r="595" spans="11:20" ht="12.75">
      <c r="K595" s="34">
        <v>1</v>
      </c>
      <c r="L595" s="47">
        <v>2</v>
      </c>
      <c r="M595" s="35">
        <v>3</v>
      </c>
      <c r="N595" s="34">
        <v>4</v>
      </c>
      <c r="O595" s="34">
        <v>5</v>
      </c>
      <c r="P595" s="35">
        <v>6</v>
      </c>
      <c r="Q595" s="34">
        <v>7</v>
      </c>
      <c r="R595" s="34">
        <v>8</v>
      </c>
      <c r="S595" s="34">
        <v>9</v>
      </c>
      <c r="T595" s="35">
        <v>10</v>
      </c>
    </row>
    <row r="596" spans="11:20" ht="12.75">
      <c r="K596" s="9" t="s">
        <v>26</v>
      </c>
      <c r="L596" s="14" t="s">
        <v>229</v>
      </c>
      <c r="M596" s="33" t="s">
        <v>112</v>
      </c>
      <c r="N596" s="32" t="s">
        <v>28</v>
      </c>
      <c r="O596" s="9">
        <v>15</v>
      </c>
      <c r="P596" s="24">
        <v>15.62</v>
      </c>
      <c r="Q596" s="18">
        <f>O596*P596</f>
        <v>234.29999999999998</v>
      </c>
      <c r="R596" s="32" t="s">
        <v>111</v>
      </c>
      <c r="S596" s="32" t="s">
        <v>55</v>
      </c>
      <c r="T596" s="33">
        <v>3222</v>
      </c>
    </row>
    <row r="597" spans="11:20" ht="12.75">
      <c r="K597" s="5"/>
      <c r="L597" s="3" t="s">
        <v>56</v>
      </c>
      <c r="M597" s="3"/>
      <c r="N597" s="3"/>
      <c r="O597" s="3"/>
      <c r="P597" s="27"/>
      <c r="Q597" s="19">
        <f>SUM(Q596)</f>
        <v>234.29999999999998</v>
      </c>
      <c r="R597" s="47"/>
      <c r="S597" s="47"/>
      <c r="T597" s="35"/>
    </row>
  </sheetData>
  <sheetProtection/>
  <printOptions/>
  <pageMargins left="0.3937007874015748" right="0" top="0.3937007874015748" bottom="0.3937007874015748" header="0" footer="0"/>
  <pageSetup horizontalDpi="600" verticalDpi="600" orientation="landscape" paperSize="9" r:id="rId1"/>
  <rowBreaks count="9" manualBreakCount="9">
    <brk id="41" max="255" man="1"/>
    <brk id="86" max="255" man="1"/>
    <brk id="123" max="255" man="1"/>
    <brk id="172" max="255" man="1"/>
    <brk id="213" min="10" max="19" man="1"/>
    <brk id="264" max="255" man="1"/>
    <brk id="341" max="255" man="1"/>
    <brk id="387" max="255" man="1"/>
    <brk id="5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1:K76"/>
  <sheetViews>
    <sheetView zoomScalePageLayoutView="0" workbookViewId="0" topLeftCell="A10">
      <selection activeCell="A32" sqref="A32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5.421875" style="0" customWidth="1"/>
    <col min="4" max="4" width="11.140625" style="0" customWidth="1"/>
    <col min="5" max="5" width="12.140625" style="0" customWidth="1"/>
    <col min="8" max="8" width="12.421875" style="0" customWidth="1"/>
    <col min="9" max="9" width="11.7109375" style="0" customWidth="1"/>
  </cols>
  <sheetData>
    <row r="6" ht="12" customHeight="1"/>
    <row r="11" ht="12.75">
      <c r="A11" t="s">
        <v>157</v>
      </c>
    </row>
    <row r="12" ht="12.75">
      <c r="A12" t="s">
        <v>156</v>
      </c>
    </row>
    <row r="13" ht="12.75">
      <c r="A13" t="s">
        <v>158</v>
      </c>
    </row>
    <row r="19" ht="12.75">
      <c r="B19" t="s">
        <v>159</v>
      </c>
    </row>
    <row r="20" ht="12.75">
      <c r="A20" t="s">
        <v>160</v>
      </c>
    </row>
    <row r="24" ht="12.75">
      <c r="A24" t="s">
        <v>161</v>
      </c>
    </row>
    <row r="25" spans="1:11" s="95" customFormat="1" ht="15.75">
      <c r="A25" s="93"/>
      <c r="B25" s="93"/>
      <c r="C25" s="93"/>
      <c r="D25" s="136" t="s">
        <v>203</v>
      </c>
      <c r="E25" s="136"/>
      <c r="F25" s="136"/>
      <c r="G25" s="136"/>
      <c r="H25" s="93"/>
      <c r="I25" s="94"/>
      <c r="J25" s="94"/>
      <c r="K25" s="94"/>
    </row>
    <row r="26" spans="1:11" ht="12.75">
      <c r="A26" s="67"/>
      <c r="B26" s="67"/>
      <c r="C26" s="135" t="s">
        <v>204</v>
      </c>
      <c r="D26" s="135"/>
      <c r="E26" s="135"/>
      <c r="F26" s="135"/>
      <c r="G26" s="135"/>
      <c r="H26" s="67"/>
      <c r="I26" s="66"/>
      <c r="J26" s="66"/>
      <c r="K26" s="66"/>
    </row>
    <row r="27" spans="1:11" ht="12.75">
      <c r="A27" s="67" t="s">
        <v>162</v>
      </c>
      <c r="B27" s="67"/>
      <c r="C27" s="67"/>
      <c r="D27" s="67"/>
      <c r="E27" s="67"/>
      <c r="F27" s="67"/>
      <c r="G27" s="67"/>
      <c r="H27" s="67"/>
      <c r="I27" s="66"/>
      <c r="J27" s="66"/>
      <c r="K27" s="66"/>
    </row>
    <row r="28" spans="1:8" ht="12.75">
      <c r="A28" s="67"/>
      <c r="B28" s="67"/>
      <c r="C28" s="67"/>
      <c r="D28" s="67"/>
      <c r="E28" s="67"/>
      <c r="F28" s="67"/>
      <c r="G28" s="67"/>
      <c r="H28" s="67"/>
    </row>
    <row r="29" spans="1:8" ht="12.75">
      <c r="A29" s="67"/>
      <c r="B29" s="67"/>
      <c r="C29" s="67"/>
      <c r="D29" s="67"/>
      <c r="E29" s="67"/>
      <c r="F29" s="67"/>
      <c r="G29" s="67"/>
      <c r="H29" s="67"/>
    </row>
    <row r="31" ht="12.75">
      <c r="A31" s="67" t="s">
        <v>208</v>
      </c>
    </row>
    <row r="33" ht="12.75">
      <c r="B33" t="s">
        <v>163</v>
      </c>
    </row>
    <row r="34" ht="12.75">
      <c r="A34" t="s">
        <v>164</v>
      </c>
    </row>
    <row r="38" ht="12.75">
      <c r="E38" t="s">
        <v>198</v>
      </c>
    </row>
    <row r="40" ht="12.75">
      <c r="B40" t="s">
        <v>165</v>
      </c>
    </row>
    <row r="41" ht="12.75">
      <c r="A41" t="s">
        <v>166</v>
      </c>
    </row>
    <row r="46" spans="1:9" ht="12.75">
      <c r="A46" s="68" t="s">
        <v>7</v>
      </c>
      <c r="B46" s="68" t="s">
        <v>167</v>
      </c>
      <c r="C46" s="69" t="s">
        <v>170</v>
      </c>
      <c r="D46" s="69" t="s">
        <v>171</v>
      </c>
      <c r="E46" s="68" t="s">
        <v>13</v>
      </c>
      <c r="F46" s="68" t="s">
        <v>4</v>
      </c>
      <c r="G46" s="68" t="s">
        <v>9</v>
      </c>
      <c r="H46" s="68" t="s">
        <v>176</v>
      </c>
      <c r="I46" s="69" t="s">
        <v>6</v>
      </c>
    </row>
    <row r="47" spans="1:9" ht="12.75">
      <c r="A47" s="70" t="s">
        <v>8</v>
      </c>
      <c r="B47" s="70" t="s">
        <v>168</v>
      </c>
      <c r="C47" s="71" t="s">
        <v>169</v>
      </c>
      <c r="D47" s="71" t="s">
        <v>172</v>
      </c>
      <c r="E47" s="70" t="s">
        <v>174</v>
      </c>
      <c r="F47" s="70" t="s">
        <v>5</v>
      </c>
      <c r="G47" s="70" t="s">
        <v>175</v>
      </c>
      <c r="H47" s="70" t="s">
        <v>177</v>
      </c>
      <c r="I47" s="71" t="s">
        <v>5</v>
      </c>
    </row>
    <row r="48" spans="1:9" ht="12.75">
      <c r="A48" s="70"/>
      <c r="B48" s="70" t="s">
        <v>169</v>
      </c>
      <c r="C48" s="71" t="s">
        <v>5</v>
      </c>
      <c r="D48" s="71" t="s">
        <v>173</v>
      </c>
      <c r="E48" s="70" t="s">
        <v>180</v>
      </c>
      <c r="F48" s="70"/>
      <c r="G48" s="70"/>
      <c r="H48" s="70" t="s">
        <v>178</v>
      </c>
      <c r="I48" s="71"/>
    </row>
    <row r="49" spans="1:9" ht="12.75">
      <c r="A49" s="70"/>
      <c r="B49" s="70" t="s">
        <v>5</v>
      </c>
      <c r="C49" s="71"/>
      <c r="D49" s="71"/>
      <c r="E49" s="70" t="s">
        <v>181</v>
      </c>
      <c r="F49" s="70"/>
      <c r="G49" s="70"/>
      <c r="H49" s="70" t="s">
        <v>179</v>
      </c>
      <c r="I49" s="71"/>
    </row>
    <row r="50" spans="1:9" ht="12.75">
      <c r="A50" s="72"/>
      <c r="B50" s="72"/>
      <c r="C50" s="73"/>
      <c r="D50" s="73"/>
      <c r="E50" s="72"/>
      <c r="F50" s="72"/>
      <c r="G50" s="72"/>
      <c r="H50" s="72" t="s">
        <v>180</v>
      </c>
      <c r="I50" s="73"/>
    </row>
    <row r="51" spans="1:9" ht="12.75">
      <c r="A51" s="74">
        <v>1</v>
      </c>
      <c r="B51" s="74">
        <v>2</v>
      </c>
      <c r="C51" s="75">
        <v>3</v>
      </c>
      <c r="D51" s="75">
        <v>4</v>
      </c>
      <c r="E51" s="74">
        <v>5</v>
      </c>
      <c r="F51" s="74">
        <v>6</v>
      </c>
      <c r="G51" s="74">
        <v>7</v>
      </c>
      <c r="H51" s="74">
        <v>8</v>
      </c>
      <c r="I51" s="75">
        <v>9</v>
      </c>
    </row>
    <row r="52" spans="1:9" ht="12.75">
      <c r="A52" s="76" t="s">
        <v>26</v>
      </c>
      <c r="B52" s="68">
        <v>4526270</v>
      </c>
      <c r="C52" s="77" t="s">
        <v>182</v>
      </c>
      <c r="D52" s="77"/>
      <c r="E52" s="78"/>
      <c r="F52" s="78" t="s">
        <v>184</v>
      </c>
      <c r="G52" s="68" t="s">
        <v>186</v>
      </c>
      <c r="H52" s="68" t="s">
        <v>187</v>
      </c>
      <c r="I52" s="77" t="s">
        <v>188</v>
      </c>
    </row>
    <row r="53" spans="1:9" ht="12.75">
      <c r="A53" s="79"/>
      <c r="B53" s="70"/>
      <c r="C53" s="80" t="s">
        <v>183</v>
      </c>
      <c r="D53" s="81">
        <v>49104.65</v>
      </c>
      <c r="E53" s="82">
        <v>59907.67</v>
      </c>
      <c r="F53" s="83" t="s">
        <v>185</v>
      </c>
      <c r="G53" s="70"/>
      <c r="H53" s="70"/>
      <c r="I53" s="80" t="s">
        <v>189</v>
      </c>
    </row>
    <row r="54" spans="1:9" ht="12.75">
      <c r="A54" s="84"/>
      <c r="B54" s="72"/>
      <c r="C54" s="85"/>
      <c r="D54" s="85"/>
      <c r="E54" s="86"/>
      <c r="F54" s="86"/>
      <c r="G54" s="72"/>
      <c r="H54" s="72"/>
      <c r="I54" s="85" t="s">
        <v>190</v>
      </c>
    </row>
    <row r="55" spans="1:9" ht="12.75">
      <c r="A55" s="76" t="s">
        <v>29</v>
      </c>
      <c r="B55" s="68">
        <v>45332200</v>
      </c>
      <c r="C55" s="77" t="s">
        <v>191</v>
      </c>
      <c r="D55" s="77"/>
      <c r="E55" s="78"/>
      <c r="F55" s="78" t="s">
        <v>194</v>
      </c>
      <c r="G55" s="68" t="s">
        <v>186</v>
      </c>
      <c r="H55" s="68" t="s">
        <v>187</v>
      </c>
      <c r="I55" s="77" t="s">
        <v>188</v>
      </c>
    </row>
    <row r="56" spans="1:9" ht="12.75">
      <c r="A56" s="79"/>
      <c r="B56" s="70"/>
      <c r="C56" s="80" t="s">
        <v>192</v>
      </c>
      <c r="D56" s="80"/>
      <c r="E56" s="83"/>
      <c r="F56" s="83" t="s">
        <v>185</v>
      </c>
      <c r="G56" s="70"/>
      <c r="H56" s="70"/>
      <c r="I56" s="80" t="s">
        <v>189</v>
      </c>
    </row>
    <row r="57" spans="1:9" ht="12.75">
      <c r="A57" s="84"/>
      <c r="B57" s="72"/>
      <c r="C57" s="85" t="s">
        <v>193</v>
      </c>
      <c r="D57" s="87">
        <v>26110</v>
      </c>
      <c r="E57" s="88">
        <v>31854.2</v>
      </c>
      <c r="F57" s="86"/>
      <c r="G57" s="72"/>
      <c r="H57" s="72"/>
      <c r="I57" s="85" t="s">
        <v>190</v>
      </c>
    </row>
    <row r="58" spans="1:9" ht="12.75">
      <c r="A58" s="79" t="s">
        <v>30</v>
      </c>
      <c r="B58" s="70">
        <v>45317000</v>
      </c>
      <c r="C58" s="80" t="s">
        <v>195</v>
      </c>
      <c r="D58" s="80"/>
      <c r="E58" s="83"/>
      <c r="F58" s="83" t="s">
        <v>184</v>
      </c>
      <c r="G58" s="70" t="s">
        <v>186</v>
      </c>
      <c r="H58" s="70" t="s">
        <v>187</v>
      </c>
      <c r="I58" s="80" t="s">
        <v>188</v>
      </c>
    </row>
    <row r="59" spans="1:9" ht="12.75">
      <c r="A59" s="79"/>
      <c r="B59" s="70"/>
      <c r="C59" s="80" t="s">
        <v>196</v>
      </c>
      <c r="D59" s="80"/>
      <c r="E59" s="83"/>
      <c r="F59" s="83" t="s">
        <v>185</v>
      </c>
      <c r="G59" s="70"/>
      <c r="H59" s="70"/>
      <c r="I59" s="80" t="s">
        <v>189</v>
      </c>
    </row>
    <row r="60" spans="1:9" ht="12.75">
      <c r="A60" s="84"/>
      <c r="B60" s="86"/>
      <c r="C60" s="85" t="s">
        <v>197</v>
      </c>
      <c r="D60" s="87">
        <v>11605</v>
      </c>
      <c r="E60" s="88">
        <v>14158.1</v>
      </c>
      <c r="F60" s="86"/>
      <c r="G60" s="72"/>
      <c r="H60" s="72"/>
      <c r="I60" s="85" t="s">
        <v>190</v>
      </c>
    </row>
    <row r="61" spans="1:9" ht="12.75">
      <c r="A61" s="80"/>
      <c r="B61" s="89" t="s">
        <v>107</v>
      </c>
      <c r="C61" s="90"/>
      <c r="D61" s="91">
        <v>86819.65</v>
      </c>
      <c r="E61" s="92">
        <v>105919.97</v>
      </c>
      <c r="F61" s="89"/>
      <c r="G61" s="89"/>
      <c r="H61" s="89"/>
      <c r="I61" s="90"/>
    </row>
    <row r="62" spans="1:9" ht="12.75">
      <c r="A62" s="96"/>
      <c r="B62" s="96"/>
      <c r="C62" s="96"/>
      <c r="D62" s="97"/>
      <c r="E62" s="97"/>
      <c r="F62" s="96"/>
      <c r="G62" s="96"/>
      <c r="H62" s="96"/>
      <c r="I62" s="96"/>
    </row>
    <row r="63" spans="1:9" ht="12.75">
      <c r="A63" s="96"/>
      <c r="B63" s="96"/>
      <c r="C63" s="96"/>
      <c r="D63" s="97"/>
      <c r="E63" s="97"/>
      <c r="F63" s="96"/>
      <c r="G63" s="96"/>
      <c r="H63" s="96"/>
      <c r="I63" s="96"/>
    </row>
    <row r="65" ht="12.75">
      <c r="E65" t="s">
        <v>199</v>
      </c>
    </row>
    <row r="67" ht="12.75">
      <c r="B67" t="s">
        <v>200</v>
      </c>
    </row>
    <row r="68" ht="12.75">
      <c r="A68" t="s">
        <v>201</v>
      </c>
    </row>
    <row r="69" ht="12.75">
      <c r="A69" t="s">
        <v>202</v>
      </c>
    </row>
    <row r="73" ht="12.75">
      <c r="A73" t="s">
        <v>207</v>
      </c>
    </row>
    <row r="75" ht="12.75">
      <c r="G75" t="s">
        <v>206</v>
      </c>
    </row>
    <row r="76" ht="12.75">
      <c r="G76" t="s">
        <v>205</v>
      </c>
    </row>
  </sheetData>
  <sheetProtection/>
  <mergeCells count="2">
    <mergeCell ref="C26:G26"/>
    <mergeCell ref="D25:G25"/>
  </mergeCells>
  <printOptions/>
  <pageMargins left="0.43" right="0.17" top="1" bottom="1" header="0.5" footer="0.5"/>
  <pageSetup horizontalDpi="600" verticalDpi="600" orientation="portrait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dječji vrtić</dc:creator>
  <cp:keywords/>
  <dc:description/>
  <cp:lastModifiedBy>Gordana</cp:lastModifiedBy>
  <cp:lastPrinted>2013-02-07T07:53:04Z</cp:lastPrinted>
  <dcterms:created xsi:type="dcterms:W3CDTF">2008-12-23T08:27:25Z</dcterms:created>
  <dcterms:modified xsi:type="dcterms:W3CDTF">2013-02-08T08:43:51Z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